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10" windowHeight="6495" tabRatio="729" activeTab="0"/>
  </bookViews>
  <sheets>
    <sheet name="Plan-dochodów" sheetId="1" r:id="rId1"/>
    <sheet name="Plan-wydatków" sheetId="2" r:id="rId2"/>
    <sheet name="Zadania zlecone-dochody" sheetId="3" r:id="rId3"/>
    <sheet name="Zlecone-wydatki" sheetId="4" r:id="rId4"/>
  </sheets>
  <definedNames/>
  <calcPr fullCalcOnLoad="1"/>
</workbook>
</file>

<file path=xl/sharedStrings.xml><?xml version="1.0" encoding="utf-8"?>
<sst xmlns="http://schemas.openxmlformats.org/spreadsheetml/2006/main" count="1473" uniqueCount="710">
  <si>
    <t>Dział</t>
  </si>
  <si>
    <t>Nazwa</t>
  </si>
  <si>
    <t>Rolnictwo i łowiectwo</t>
  </si>
  <si>
    <t>Wpływy z różnych opłat</t>
  </si>
  <si>
    <t>Leśnictwo</t>
  </si>
  <si>
    <t>Pozostała działalność</t>
  </si>
  <si>
    <t>Gospodarka mieszkaniowa</t>
  </si>
  <si>
    <t>Różne jednostki obsługi gospodarki mieszkaniowej</t>
  </si>
  <si>
    <t>Wpływy z usług</t>
  </si>
  <si>
    <t>Gospodarka gruntami i nieruchomościami</t>
  </si>
  <si>
    <t>Wpływy z opłat za zarząd, użytkowanie i użytkowanie wieczyste nieruchomości</t>
  </si>
  <si>
    <t>Wpłaty z tytułu odpłatnego nabycia prawa własności nieruchomości</t>
  </si>
  <si>
    <t>Działalność usługowa</t>
  </si>
  <si>
    <t>Plany zagospodarowania przestrzennego</t>
  </si>
  <si>
    <t>Administracja publiczna</t>
  </si>
  <si>
    <t>Urzędy wojewódzkie</t>
  </si>
  <si>
    <t>Urzędy gmin (miast i miast na prawach powiatu)</t>
  </si>
  <si>
    <t>Wpływy z różnych dochodów</t>
  </si>
  <si>
    <t>Obrona cywilna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</si>
  <si>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</si>
  <si>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</si>
  <si>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</si>
  <si>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</si>
  <si>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</si>
  <si>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</si>
  <si>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</si>
  <si>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</si>
  <si>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administracyjnej za czynności urzędowe</t>
  </si>
  <si>
    <t>Odsetki od nieterminowych wpłat z tytułu podatków i opłat</t>
  </si>
  <si>
    <t>Wpływy z opłaty skarbowej</t>
  </si>
  <si>
    <t>Wpływy z opłaty eksploatacyjnej</t>
  </si>
  <si>
    <t xml:space="preserve">Udziały gmin w podatkach stanowiących dochód budżetu państwa </t>
  </si>
  <si>
    <t>Podatek dochodowy od osób fizycznych</t>
  </si>
  <si>
    <t>Podatek dochodowy od osób prawnych</t>
  </si>
  <si>
    <t>Różne rozliczenia</t>
  </si>
  <si>
    <t>Subwencje ogólne z budżetu państwa</t>
  </si>
  <si>
    <t>Różne rozliczenia finansowe</t>
  </si>
  <si>
    <t>Pozostałe odsetki</t>
  </si>
  <si>
    <t>Oświata i wychowanie</t>
  </si>
  <si>
    <t>Zasiłki rodzinne, pielęgnacyjne i wychowawcze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</si>
  <si>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</si>
  <si>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</si>
  <si>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</si>
  <si>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</si>
  <si>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Gospodarka ściekowa i ochrona wód</t>
  </si>
  <si>
    <t>Gospodarka odpadami</t>
  </si>
  <si>
    <t>010</t>
  </si>
  <si>
    <t>01022</t>
  </si>
  <si>
    <t>020</t>
  </si>
  <si>
    <t>02095</t>
  </si>
  <si>
    <t>700</t>
  </si>
  <si>
    <t>70004</t>
  </si>
  <si>
    <t>70005</t>
  </si>
  <si>
    <t>710</t>
  </si>
  <si>
    <t>71004</t>
  </si>
  <si>
    <t>750</t>
  </si>
  <si>
    <t>75011</t>
  </si>
  <si>
    <t>75023</t>
  </si>
  <si>
    <t>75095</t>
  </si>
  <si>
    <t>751</t>
  </si>
  <si>
    <t>75101</t>
  </si>
  <si>
    <t>754</t>
  </si>
  <si>
    <t>75414</t>
  </si>
  <si>
    <t>756</t>
  </si>
  <si>
    <t>75601</t>
  </si>
  <si>
    <t>75615</t>
  </si>
  <si>
    <t>75618</t>
  </si>
  <si>
    <t>75621</t>
  </si>
  <si>
    <t>758</t>
  </si>
  <si>
    <t>75801</t>
  </si>
  <si>
    <t>75814</t>
  </si>
  <si>
    <t>801</t>
  </si>
  <si>
    <t>854</t>
  </si>
  <si>
    <t>900</t>
  </si>
  <si>
    <t>90001</t>
  </si>
  <si>
    <t>90002</t>
  </si>
  <si>
    <t>90095</t>
  </si>
  <si>
    <t>01008</t>
  </si>
  <si>
    <t>4300</t>
  </si>
  <si>
    <t>Zakup usług pozostałych</t>
  </si>
  <si>
    <t>4430</t>
  </si>
  <si>
    <t>Różne opłaty i składki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</si>
  <si>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</si>
  <si>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</si>
  <si>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</si>
  <si>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</si>
  <si>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</si>
  <si>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</si>
  <si>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</si>
  <si>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01095</t>
  </si>
  <si>
    <t>600</t>
  </si>
  <si>
    <t>Transport i łączność</t>
  </si>
  <si>
    <t>60004</t>
  </si>
  <si>
    <t>Lokalny transport zbiorowy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</si>
  <si>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</si>
  <si>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</si>
  <si>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</si>
  <si>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</si>
  <si>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</si>
  <si>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</si>
  <si>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60095</t>
  </si>
  <si>
    <t>70095</t>
  </si>
  <si>
    <t>4260</t>
  </si>
  <si>
    <t>Zakup energii</t>
  </si>
  <si>
    <t>71014</t>
  </si>
  <si>
    <t>Opracowania geodezyjne i kartograficzne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</si>
  <si>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</si>
  <si>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</si>
  <si>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</si>
  <si>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</si>
  <si>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</si>
  <si>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</si>
  <si>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</si>
  <si>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</si>
  <si>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</si>
  <si>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</si>
  <si>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</si>
  <si>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</si>
  <si>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3020</t>
  </si>
  <si>
    <t>Nagrody i wydatki osobowe niezaliczone do wynagrodzeń</t>
  </si>
  <si>
    <t>4040</t>
  </si>
  <si>
    <t>Dodatkowe wynagrodzenie roczne</t>
  </si>
  <si>
    <t>4280</t>
  </si>
  <si>
    <t>Zakup usług zdrowotnych</t>
  </si>
  <si>
    <t>4420</t>
  </si>
  <si>
    <t>Podróże służbowe zagraniczne</t>
  </si>
  <si>
    <t>4440</t>
  </si>
  <si>
    <t>Odpisy na zakładowy fundusz świadczeń socjalnych</t>
  </si>
  <si>
    <t>4100</t>
  </si>
  <si>
    <t>75412</t>
  </si>
  <si>
    <t>Ochotnicze straże pożarne</t>
  </si>
  <si>
    <t>757</t>
  </si>
  <si>
    <t>Obsługa długu publicznego</t>
  </si>
  <si>
    <t>75702</t>
  </si>
  <si>
    <t>8070</t>
  </si>
  <si>
    <t>80101</t>
  </si>
  <si>
    <t>Szkoły podstawowe</t>
  </si>
  <si>
    <t>4240</t>
  </si>
  <si>
    <t>Zakup pomocy naukowych, dydaktycznych i książek</t>
  </si>
  <si>
    <t>80104</t>
  </si>
  <si>
    <t>80110</t>
  </si>
  <si>
    <t>Gimnazja</t>
  </si>
  <si>
    <t>80113</t>
  </si>
  <si>
    <t>Dowożenie uczniów do szkół</t>
  </si>
  <si>
    <t>80146</t>
  </si>
  <si>
    <t>851</t>
  </si>
  <si>
    <t>Ochrona zdrowia</t>
  </si>
  <si>
    <t>85154</t>
  </si>
  <si>
    <t>Przeciwdziałanie alkoholizmowi</t>
  </si>
  <si>
    <t>4130</t>
  </si>
  <si>
    <t>Składki na ubezpieczenie zdrowotne</t>
  </si>
  <si>
    <t>3110</t>
  </si>
  <si>
    <t>Świadczenia społeczne</t>
  </si>
  <si>
    <t>Dodatki mieszkaniowe</t>
  </si>
  <si>
    <t>Świetlice szkolne</t>
  </si>
  <si>
    <t>Oczyszczanie miast i wsi</t>
  </si>
  <si>
    <t>Utrzymanie zieleni w miastach i gminach</t>
  </si>
  <si>
    <t>Schroniska dla zwierząt</t>
  </si>
  <si>
    <t>90015</t>
  </si>
  <si>
    <t>Oświetlenie ulic, placów i dróg</t>
  </si>
  <si>
    <t>921</t>
  </si>
  <si>
    <t>Kultura i ochrona dziedzictwa narodowego</t>
  </si>
  <si>
    <t>Domy i ośrodki kultury, świetlice i kluby</t>
  </si>
  <si>
    <t>2550</t>
  </si>
  <si>
    <t>Dotacja podmiotowa z budżetu dla instytucji kultury</t>
  </si>
  <si>
    <t>Biblioteki</t>
  </si>
  <si>
    <t>926</t>
  </si>
  <si>
    <t>Kultura fizyczna i sport</t>
  </si>
  <si>
    <t>Obiekty sportowe</t>
  </si>
  <si>
    <t>Zadania w zakresie kultury fizycznej i sportu</t>
  </si>
  <si>
    <t>Dochody z najmu i dzierżawy składników majątkowych Skarbu Państwa, jednostek samorządu terytorialnego lub innych jednostek zaliczanych do sektora finansów publicznych oraz innych umów o podobnym charakterze</t>
  </si>
  <si>
    <t>Urzędy naczelnych organów władzy państwowej, kontroli i ochrony prawa oraz sądownictwa</t>
  </si>
  <si>
    <t>Część oświatowa subwencji ogólnej dla jednostek samorządu terytorialnego</t>
  </si>
  <si>
    <t>Wpływy z innych lokalnych opłat pobieranych przez jednostki samorządu terytorialnego na podstawie odrębnych ustaw</t>
  </si>
  <si>
    <t>Podatek od działalności gospodarczej osób fizycznych, opłacany                               w formie karty podatkowej</t>
  </si>
  <si>
    <t xml:space="preserve">Bezpieczeństwo publiczne i ochrona przeciwpożarowa </t>
  </si>
  <si>
    <t>Wpływy z innych opłat stanowiących dochody jednostek samorządu terytorialnego na podstawie ustaw</t>
  </si>
  <si>
    <t>Składki na ubezpieczenie zdrowotne opłacane za osoby pobierające niektóre świadczenia z pomocy społecznej</t>
  </si>
  <si>
    <t>Plan</t>
  </si>
  <si>
    <t xml:space="preserve">Dotacje celowe otrzymane z budżetu państwa na realizację zadań bieżących           z zakresu administracji rządowej oraz innych zadań zleconych gminie (związkom gmin) ustawami </t>
  </si>
  <si>
    <t>Dochody ogółem</t>
  </si>
  <si>
    <t>Razem dochody</t>
  </si>
  <si>
    <t xml:space="preserve">Dotacje celowe otrzymane z budżetu państwa na realizację zadań bieżących          z zakresu administracji rządowej oraz innych zadań zleconych gminie (związkom gmin) ustawami </t>
  </si>
  <si>
    <t>Dotacje celowe otrzymane z budżetu państwa na realizację zadań bieżących           z zakresu administracji rządowej oraz innych zadań zleconych gminie (związkom gmin) ustawami</t>
  </si>
  <si>
    <t>Dotacje celowe otrzymane z budżetu państwa na realizację zadań bieżących             z zakresu administracji rządowej oraz innych zadań zleconych gminie (związkom gmin) ustawami</t>
  </si>
  <si>
    <t>Pobór podatków, opłat i niepodatkowych należności budżetowych</t>
  </si>
  <si>
    <t>Urzędy naczelnych organów władzy państwowej, kontroli                       i ochrony prawa oraz sądownictwa</t>
  </si>
  <si>
    <t>Obsługa papierów wartościowych, kredytów i pożyczek jednostek samorządu terytorialnego</t>
  </si>
  <si>
    <t>Odsetki i dyskonto od krajowych skarbowych papierów wartościowych oraz pożyczek i kredytów</t>
  </si>
  <si>
    <t>Razem wydatki</t>
  </si>
  <si>
    <t xml:space="preserve">Wpłaty gmin na rzecz izb  rolniczych  w wysokości  2% uzyskanych wpływów  z podatku rolnego </t>
  </si>
  <si>
    <t>Wpływy z opłat za zezwolenia na sprzedaż alkoholu</t>
  </si>
  <si>
    <t>Zwalczanie chorób zakaźnych zwierząt oraz badania monitoringowe pozostałości chemicznych i biologicznych w tkankach zwierząt i produktów pochodzenia zwierzęcego</t>
  </si>
  <si>
    <t>2820</t>
  </si>
  <si>
    <t>Dotacje celowe z budżetu na finansowanie lub dofinansowanie zadań zleconych do realizacji stowarzyszeniom</t>
  </si>
  <si>
    <t>2310</t>
  </si>
  <si>
    <t>Dokształcanie i doskonalenie nauczycieli</t>
  </si>
  <si>
    <t>6610</t>
  </si>
  <si>
    <t>Dotacje celowe przekazane gminie na inwestycje i zakupy inwestycyjne realizowane na podstawie porozumień (umów) między jednostkami samorzadu terytorialnego</t>
  </si>
  <si>
    <t>Rozdz.</t>
  </si>
  <si>
    <t>Środki na dofinansowanie własnych inwestycji gmin (związków gmin), powiatów (związków powiatów) samorządów województw, pozyskane                       z innych źródeł</t>
  </si>
  <si>
    <t>§§</t>
  </si>
  <si>
    <t>85401</t>
  </si>
  <si>
    <t>85446</t>
  </si>
  <si>
    <t>90003</t>
  </si>
  <si>
    <t>90004</t>
  </si>
  <si>
    <t>90013</t>
  </si>
  <si>
    <t>92109</t>
  </si>
  <si>
    <t>92116</t>
  </si>
  <si>
    <t>92601</t>
  </si>
  <si>
    <t>92605</t>
  </si>
  <si>
    <t>Wydatki ogółem</t>
  </si>
  <si>
    <t xml:space="preserve">Zasiłki i pomoc w naturze oraz składki na ubezpieczenia społeczne                   </t>
  </si>
  <si>
    <t>Melioracje wodne</t>
  </si>
  <si>
    <t>Bezpieczeństwo publiczne i ochrona przeciwpożarowa</t>
  </si>
  <si>
    <t xml:space="preserve">Zasiłki i pomoc w naturze oraz składki na ubezpieczenia społeczne </t>
  </si>
  <si>
    <t>Zasiłki i pomoc w naturze oraz składki na ubezpieczenia społeczne</t>
  </si>
  <si>
    <t xml:space="preserve">Urzędy naczelnych organów władzy państwowej, kontroli i ochrony prawa </t>
  </si>
  <si>
    <t>Urzędy naczelnych organów władzy państwowej, kontroli i ochrony prawa</t>
  </si>
  <si>
    <t>Dotacja celowa z budżetu na finansowanie lub dofinansowanie zadań zleconych do realizacji stowarzyszeniom</t>
  </si>
  <si>
    <t xml:space="preserve">Dotacje celowe otrzymane z budżetu państwa na realizację zadań bieżących z zakresu administracji rządowej oraz innych zadań zleconych gminie (związkom gmin) ustawami </t>
  </si>
  <si>
    <t>Dotacje celowe otrzymane z budżetu państwa na realizację zadań bieżących z zakresu administracji rządowej oraz innych zadań zleconych gminie (związkom gmin) ustawami</t>
  </si>
  <si>
    <t xml:space="preserve"> </t>
  </si>
  <si>
    <t>4140</t>
  </si>
  <si>
    <t>Wpłaty na Państwowy Fundusz Rehabilitacji Osób Niepełnosprawnych</t>
  </si>
  <si>
    <t>85412</t>
  </si>
  <si>
    <t>2620</t>
  </si>
  <si>
    <t>Dotacje przedmiotowe z budżetu dla pozostałych jednostek sektora finansów publicznych</t>
  </si>
  <si>
    <t>BUDŻET  2004  -  DOCHODY</t>
  </si>
  <si>
    <t>BUDŻET  2004  -  WYDATKI</t>
  </si>
  <si>
    <t>852</t>
  </si>
  <si>
    <t>Pomoc społeczna</t>
  </si>
  <si>
    <t>85213</t>
  </si>
  <si>
    <t>85214</t>
  </si>
  <si>
    <t>85215</t>
  </si>
  <si>
    <t>85216</t>
  </si>
  <si>
    <t>85219</t>
  </si>
  <si>
    <t>85228</t>
  </si>
  <si>
    <t>85295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</si>
  <si>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</si>
  <si>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</si>
  <si>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75647</t>
  </si>
  <si>
    <t>Wynagrodzenie agencyjno-prowizyjne</t>
  </si>
  <si>
    <t xml:space="preserve">Przedszkola </t>
  </si>
  <si>
    <t>Dotacje celowe przekazane gminie na zadania bieżące realizowane na podstwie porozumień/umów/ między jednostkami samorządu terytorialnego</t>
  </si>
  <si>
    <t>90020</t>
  </si>
  <si>
    <t>Wpływy i wydatki związane z gromadzeniem środków z opłat produktowych</t>
  </si>
  <si>
    <t>Wpływy z opłaty produktowej</t>
  </si>
  <si>
    <t>Przedszkola</t>
  </si>
  <si>
    <t>75831</t>
  </si>
  <si>
    <t>Część  równoważąca subwencji ogólnej dla gmin</t>
  </si>
  <si>
    <t>311 118</t>
  </si>
  <si>
    <t>70 000</t>
  </si>
  <si>
    <t>103 000</t>
  </si>
  <si>
    <t>48 000</t>
  </si>
  <si>
    <t>81 000</t>
  </si>
  <si>
    <t>866 500</t>
  </si>
  <si>
    <t>180 700</t>
  </si>
  <si>
    <t>24 800</t>
  </si>
  <si>
    <t>4 000</t>
  </si>
  <si>
    <t>6 000</t>
  </si>
  <si>
    <t>1 500</t>
  </si>
  <si>
    <t>16 972</t>
  </si>
  <si>
    <t>2 354</t>
  </si>
  <si>
    <t>130 000</t>
  </si>
  <si>
    <t>1 557 200</t>
  </si>
  <si>
    <t xml:space="preserve">Plan dochodów związanych z realizacją zadań z zakresu administracji rządowej </t>
  </si>
  <si>
    <t>Dochody budżetu państwa związane z realizacją zadań zleconych jednostkom samorządu terytorialnego</t>
  </si>
  <si>
    <t>0690</t>
  </si>
  <si>
    <t>0750</t>
  </si>
  <si>
    <t>0470</t>
  </si>
  <si>
    <t>0770</t>
  </si>
  <si>
    <t>2010</t>
  </si>
  <si>
    <t>0970</t>
  </si>
  <si>
    <t>0830</t>
  </si>
  <si>
    <t>0350</t>
  </si>
  <si>
    <t>0310</t>
  </si>
  <si>
    <t>0320</t>
  </si>
  <si>
    <t>0330</t>
  </si>
  <si>
    <t>0340</t>
  </si>
  <si>
    <t>0360</t>
  </si>
  <si>
    <t>0430</t>
  </si>
  <si>
    <t>0450</t>
  </si>
  <si>
    <t>0500</t>
  </si>
  <si>
    <t>0910</t>
  </si>
  <si>
    <t>0410</t>
  </si>
  <si>
    <t>0460</t>
  </si>
  <si>
    <t>0480</t>
  </si>
  <si>
    <t>0010</t>
  </si>
  <si>
    <t>0020</t>
  </si>
  <si>
    <t>2920</t>
  </si>
  <si>
    <t>0920</t>
  </si>
  <si>
    <t>0490</t>
  </si>
  <si>
    <t>0400</t>
  </si>
  <si>
    <t>6290</t>
  </si>
  <si>
    <t>Kolonie i obozy oraz inne formy wypoczynku dzieci i młodzieży szkolnej , a także szkolenia młodzieży</t>
  </si>
  <si>
    <t>2360</t>
  </si>
  <si>
    <t>Dochody jednostek samorządu terytorialnego związane z realizacją zadań z zakresu administracji rządowej oraz innych zadań zleconych ustawami</t>
  </si>
  <si>
    <t>146 950</t>
  </si>
  <si>
    <t>15 000</t>
  </si>
  <si>
    <t xml:space="preserve">Oświetlenie ulic, placów i dróg    </t>
  </si>
  <si>
    <t>Środki na dofinansowanie własnych inwestycji gmin (związków gmin),powiatów (związków powiatów) samorządów województw, pozyskane z innych źródeł</t>
  </si>
  <si>
    <t>75403</t>
  </si>
  <si>
    <t>Jednostki terenowe Policji</t>
  </si>
  <si>
    <t>85195</t>
  </si>
  <si>
    <t>92105</t>
  </si>
  <si>
    <t>Pozostałe zadania z zakresu kultury</t>
  </si>
  <si>
    <t>2570</t>
  </si>
  <si>
    <t>Dotacja podmiotowa z budżetu dla pozostałych jedn.finansów publicznych</t>
  </si>
  <si>
    <t>Zakup materiałów i wypoasżenia</t>
  </si>
  <si>
    <t>Zakup materiałów i wyposażenie</t>
  </si>
  <si>
    <t>85212</t>
  </si>
  <si>
    <t>Świadczenia rodzinne oraz składki na ubezpieczenia emerytalne i rentowe z ubezpieczenua społecznego</t>
  </si>
  <si>
    <t>6060</t>
  </si>
  <si>
    <t xml:space="preserve">Wydatki na zakupy inwestycyjne jednostek budżetowych </t>
  </si>
  <si>
    <t>Świadczenia rodzinne oraz składki na ubezpieczenia emerytalne i rentowe z ubezpieczenia społecznego</t>
  </si>
  <si>
    <t>Wydatki na zakupy inwestycyjne jednostki budżetowej</t>
  </si>
  <si>
    <t>6310</t>
  </si>
  <si>
    <t xml:space="preserve">Dotacje celowe przekazane z budżetu państwa na inwestycje i zakupy inwestycyjne z zakresu administracji rządowej oraz innych zadań zleconych gminom ustawami  </t>
  </si>
  <si>
    <t>Dotacje celowe przekazane z budżetu państwa na inwestycje i zakupy inwestycyjne z zakresu administracji rządowej oraz innych zadań zleconych gminom ustawami</t>
  </si>
  <si>
    <t>6291</t>
  </si>
  <si>
    <t>31 450</t>
  </si>
  <si>
    <t>34 400</t>
  </si>
  <si>
    <t>42 000</t>
  </si>
  <si>
    <t>1 468 000</t>
  </si>
  <si>
    <t>400</t>
  </si>
  <si>
    <t>Wybory do Parlamentu Europejskiego</t>
  </si>
  <si>
    <t>Usuwanie skutków klęsk żywiołowych</t>
  </si>
  <si>
    <t>75113</t>
  </si>
  <si>
    <t>85278</t>
  </si>
  <si>
    <t>Usuwanie skutków klęsk żwiołowych</t>
  </si>
  <si>
    <t>75805</t>
  </si>
  <si>
    <t>Część rekompensująca subwencji ogólnej dla gmin</t>
  </si>
  <si>
    <t>2030</t>
  </si>
  <si>
    <t xml:space="preserve">Dotacje celowe otrzymane z budżetu państwa na realizację własnych zadań bieżących gmin /związków gmin/ </t>
  </si>
  <si>
    <t>2440</t>
  </si>
  <si>
    <t>Dotacje przekazane z funduszy celowych na realizację zadań bieżących jednostek sektora finansów publicznych</t>
  </si>
  <si>
    <t>3240</t>
  </si>
  <si>
    <t>Stypendia oraz inne formy pomocy dla uczniów</t>
  </si>
  <si>
    <t>32 000</t>
  </si>
  <si>
    <t>6010</t>
  </si>
  <si>
    <t>Wydatki na zakup i objęcie akcji oraz wniwsienie wkładów do spółek prawa handlowego</t>
  </si>
  <si>
    <t>7 500</t>
  </si>
  <si>
    <t>200</t>
  </si>
  <si>
    <t>3 600</t>
  </si>
  <si>
    <t>19 086</t>
  </si>
  <si>
    <t>400 000</t>
  </si>
  <si>
    <t>Wpłaty na Państwowy Fundusz Rehabilitacyjny Osób Niepełnosprawnych</t>
  </si>
  <si>
    <t>3 468</t>
  </si>
  <si>
    <t>43 049</t>
  </si>
  <si>
    <t>450</t>
  </si>
  <si>
    <t>500</t>
  </si>
  <si>
    <t>365 000</t>
  </si>
  <si>
    <t>170</t>
  </si>
  <si>
    <t>Dotacje celowe otrzymane z budżetu państwa na realizację własnych zadań bieżących gmin (związków gmin)</t>
  </si>
  <si>
    <t>Dotacje celowe przekazane z budżetu państwa na realizację własnych zadań bieżących gmin (związków gmin)</t>
  </si>
  <si>
    <t>Wydatki na zakupy inwestycyjne jednostek budżetowych</t>
  </si>
  <si>
    <t>69 400</t>
  </si>
  <si>
    <t>0370</t>
  </si>
  <si>
    <t>Podatek od posiadania psów</t>
  </si>
  <si>
    <t>Podróże słuzbowe zagraniczne</t>
  </si>
  <si>
    <t>2033</t>
  </si>
  <si>
    <t>64 258</t>
  </si>
  <si>
    <t>112 960</t>
  </si>
  <si>
    <t>3 000</t>
  </si>
  <si>
    <t>58 730</t>
  </si>
  <si>
    <t>1 005 000</t>
  </si>
  <si>
    <t>30 045</t>
  </si>
  <si>
    <t>328 300</t>
  </si>
  <si>
    <t>2 800</t>
  </si>
  <si>
    <t>6 593</t>
  </si>
  <si>
    <t>134 000</t>
  </si>
  <si>
    <t>210 800</t>
  </si>
  <si>
    <t>Składaki na Fundusz Pracy</t>
  </si>
  <si>
    <t>4273</t>
  </si>
  <si>
    <t>80195</t>
  </si>
  <si>
    <t>173 907</t>
  </si>
  <si>
    <t>75 000</t>
  </si>
  <si>
    <t>60 000</t>
  </si>
  <si>
    <t>3 929</t>
  </si>
  <si>
    <t>3929</t>
  </si>
  <si>
    <t>3 500</t>
  </si>
  <si>
    <t>285 000</t>
  </si>
  <si>
    <t>2 752 474</t>
  </si>
  <si>
    <t>2 400</t>
  </si>
  <si>
    <t>480</t>
  </si>
  <si>
    <t>3 553 261</t>
  </si>
  <si>
    <t>33 396</t>
  </si>
  <si>
    <t>138 593</t>
  </si>
  <si>
    <t>110 000</t>
  </si>
  <si>
    <t>183 000</t>
  </si>
  <si>
    <t>10 210</t>
  </si>
  <si>
    <t>2710</t>
  </si>
  <si>
    <t xml:space="preserve">Wpływy z tytułu pomocy finansowej udzielanej między jednostkami samorządu terytorialnego na dofinansowaie własnych zadań bieżących </t>
  </si>
  <si>
    <t>75802</t>
  </si>
  <si>
    <t>Uzupełnienie subwencji ogólnej dla jednostek samorządu terytorialnego</t>
  </si>
  <si>
    <t>2750</t>
  </si>
  <si>
    <t>Środki na uzupełnienie dochodów gmin</t>
  </si>
  <si>
    <t>2020</t>
  </si>
  <si>
    <t>Dotacje celowe otrzymane z budżetu państwa na zadania bieżące realizowane przez gminę na podstawie porozumień z organami administracji rządowej.</t>
  </si>
  <si>
    <t>+ 200</t>
  </si>
  <si>
    <t>4 686 000</t>
  </si>
  <si>
    <t>6052</t>
  </si>
  <si>
    <t>Wydatki inwestycyjne jednostek budżetowych - współfinansowanie programów realizowanych ze środków bezzwrotnych pochodzących z Unii Europejskiej</t>
  </si>
  <si>
    <t>1 986 817</t>
  </si>
  <si>
    <t>1 850 817</t>
  </si>
  <si>
    <t>wykonanie</t>
  </si>
  <si>
    <t>w %</t>
  </si>
  <si>
    <t>1 650 000</t>
  </si>
  <si>
    <t>10 000</t>
  </si>
  <si>
    <t>4 993 570</t>
  </si>
  <si>
    <t>1 093 679</t>
  </si>
  <si>
    <t>WYKONANIE NA 31.12.2004 Rok.</t>
  </si>
  <si>
    <t>Zadania zlecone - wydatki na 31.12.2004r.</t>
  </si>
  <si>
    <t>Zadania zlecone - plan dotacji otrzymanych na dzień 31.12.2004r.</t>
  </si>
  <si>
    <t>WYKONANIE  NA  31.12.2004 ROK.</t>
  </si>
  <si>
    <t>4 719 200</t>
  </si>
  <si>
    <t>4 549 732</t>
  </si>
  <si>
    <t>136 268</t>
  </si>
  <si>
    <t>4 810 667</t>
  </si>
  <si>
    <t>3 990 367</t>
  </si>
  <si>
    <t>107 374</t>
  </si>
  <si>
    <t>626 395</t>
  </si>
  <si>
    <t>178 598</t>
  </si>
  <si>
    <t>2 650 244</t>
  </si>
  <si>
    <t>419 756</t>
  </si>
  <si>
    <t>925 272</t>
  </si>
  <si>
    <t>317 000</t>
  </si>
  <si>
    <t>608 272</t>
  </si>
  <si>
    <t>97 264</t>
  </si>
  <si>
    <t>241 400</t>
  </si>
  <si>
    <t>3 065 665</t>
  </si>
  <si>
    <t>279 200</t>
  </si>
  <si>
    <t>40 850</t>
  </si>
  <si>
    <t>427 550</t>
  </si>
  <si>
    <t>154 880</t>
  </si>
  <si>
    <t>22 000</t>
  </si>
  <si>
    <t>127 000</t>
  </si>
  <si>
    <t>31 034</t>
  </si>
  <si>
    <t>3 366</t>
  </si>
  <si>
    <t>6 492 080</t>
  </si>
  <si>
    <t>180 264</t>
  </si>
  <si>
    <t>1 989 910</t>
  </si>
  <si>
    <t>397 912</t>
  </si>
  <si>
    <t>55 610</t>
  </si>
  <si>
    <t>50</t>
  </si>
  <si>
    <t>111 998</t>
  </si>
  <si>
    <t>190 347</t>
  </si>
  <si>
    <t>198 074</t>
  </si>
  <si>
    <t>4 062</t>
  </si>
  <si>
    <t>78 755</t>
  </si>
  <si>
    <t>680 773</t>
  </si>
  <si>
    <t>137 553</t>
  </si>
  <si>
    <t>19 042</t>
  </si>
  <si>
    <t>59 452</t>
  </si>
  <si>
    <t>51 751</t>
  </si>
  <si>
    <t>142 919</t>
  </si>
  <si>
    <t>1 217</t>
  </si>
  <si>
    <t>29 709</t>
  </si>
  <si>
    <t>3 049</t>
  </si>
  <si>
    <t>409</t>
  </si>
  <si>
    <t>1 497 179</t>
  </si>
  <si>
    <t>198 500</t>
  </si>
  <si>
    <t>11 199</t>
  </si>
  <si>
    <t>56 461</t>
  </si>
  <si>
    <t>53 461</t>
  </si>
  <si>
    <t>146 854</t>
  </si>
  <si>
    <t>111 279</t>
  </si>
  <si>
    <t>71 847</t>
  </si>
  <si>
    <t>3 847</t>
  </si>
  <si>
    <t>286 200</t>
  </si>
  <si>
    <t>152 200</t>
  </si>
  <si>
    <t>316 918</t>
  </si>
  <si>
    <t>286 703</t>
  </si>
  <si>
    <t>426 258</t>
  </si>
  <si>
    <t>204 922</t>
  </si>
  <si>
    <t>209 336</t>
  </si>
  <si>
    <t>12 000</t>
  </si>
  <si>
    <t>606 780</t>
  </si>
  <si>
    <t>32 626</t>
  </si>
  <si>
    <t>180 800</t>
  </si>
  <si>
    <t>3 054</t>
  </si>
  <si>
    <t>62 000</t>
  </si>
  <si>
    <t>65 347</t>
  </si>
  <si>
    <t>6 737</t>
  </si>
  <si>
    <t>17 214</t>
  </si>
  <si>
    <t>1 061 415</t>
  </si>
  <si>
    <t>898 911</t>
  </si>
  <si>
    <t>891 491</t>
  </si>
  <si>
    <t>7 420</t>
  </si>
  <si>
    <t>57 697</t>
  </si>
  <si>
    <t>10 078</t>
  </si>
  <si>
    <t>1 200 470</t>
  </si>
  <si>
    <t>48 785</t>
  </si>
  <si>
    <t>1 478</t>
  </si>
  <si>
    <t>4 060</t>
  </si>
  <si>
    <t>871 662</t>
  </si>
  <si>
    <t>9 853</t>
  </si>
  <si>
    <t>1 741</t>
  </si>
  <si>
    <t>235</t>
  </si>
  <si>
    <t>4 241</t>
  </si>
  <si>
    <t>3 759</t>
  </si>
  <si>
    <t>3 199</t>
  </si>
  <si>
    <t>52 174</t>
  </si>
  <si>
    <t>37 032</t>
  </si>
  <si>
    <t>15 142</t>
  </si>
  <si>
    <t>1 188 386</t>
  </si>
  <si>
    <t>481 931</t>
  </si>
  <si>
    <t>32 900</t>
  </si>
  <si>
    <t>449 031</t>
  </si>
  <si>
    <t>1 915 350</t>
  </si>
  <si>
    <t>148 411</t>
  </si>
  <si>
    <t>47 895</t>
  </si>
  <si>
    <t>6 260</t>
  </si>
  <si>
    <t>145 660</t>
  </si>
  <si>
    <t>55 497</t>
  </si>
  <si>
    <t>18 088</t>
  </si>
  <si>
    <t>37 409</t>
  </si>
  <si>
    <t>32 413</t>
  </si>
  <si>
    <t>Dotacje otrzymane z funduszy celowych na realizację zadań bieżących jednostek sektora finansów publicznych</t>
  </si>
  <si>
    <t>14 844 445</t>
  </si>
  <si>
    <t>9 210 483</t>
  </si>
  <si>
    <t>6 639 001</t>
  </si>
  <si>
    <t>352 422</t>
  </si>
  <si>
    <t>780</t>
  </si>
  <si>
    <t>1 279 282</t>
  </si>
  <si>
    <t>318 043</t>
  </si>
  <si>
    <t>872 026</t>
  </si>
  <si>
    <t>133 323</t>
  </si>
  <si>
    <t>647 854</t>
  </si>
  <si>
    <t>4 992 382</t>
  </si>
  <si>
    <t>38 683</t>
  </si>
  <si>
    <t>62 036</t>
  </si>
  <si>
    <t>162 264</t>
  </si>
  <si>
    <t>36 864</t>
  </si>
  <si>
    <t>119 070</t>
  </si>
  <si>
    <t>5 880</t>
  </si>
  <si>
    <t>1 091 002</t>
  </si>
  <si>
    <t>72 697</t>
  </si>
  <si>
    <t>11 961</t>
  </si>
  <si>
    <t>2 897 265</t>
  </si>
  <si>
    <t>604 165</t>
  </si>
  <si>
    <t>362 184</t>
  </si>
  <si>
    <t>64 285</t>
  </si>
  <si>
    <t>2 300</t>
  </si>
  <si>
    <t>26 559 421</t>
  </si>
  <si>
    <t>4 689 041</t>
  </si>
  <si>
    <t>4 656 127</t>
  </si>
  <si>
    <t>4 519 859</t>
  </si>
  <si>
    <t>187</t>
  </si>
  <si>
    <t>7 127</t>
  </si>
  <si>
    <t>4 705 948</t>
  </si>
  <si>
    <t>749 991</t>
  </si>
  <si>
    <t>3 888 383</t>
  </si>
  <si>
    <t>1 533</t>
  </si>
  <si>
    <t>218</t>
  </si>
  <si>
    <t>81 782</t>
  </si>
  <si>
    <t>560 086</t>
  </si>
  <si>
    <t>174 604</t>
  </si>
  <si>
    <t>2 647 527</t>
  </si>
  <si>
    <t>67 574</t>
  </si>
  <si>
    <t>874 441</t>
  </si>
  <si>
    <t>316 444</t>
  </si>
  <si>
    <t>557 997</t>
  </si>
  <si>
    <t>152</t>
  </si>
  <si>
    <t>41 308</t>
  </si>
  <si>
    <t>260 213</t>
  </si>
  <si>
    <t>86 068</t>
  </si>
  <si>
    <t>216 125</t>
  </si>
  <si>
    <t>86 009</t>
  </si>
  <si>
    <t>1 700</t>
  </si>
  <si>
    <t>45 628</t>
  </si>
  <si>
    <t>130 116</t>
  </si>
  <si>
    <t>3 006 466</t>
  </si>
  <si>
    <t>89 955</t>
  </si>
  <si>
    <t>74</t>
  </si>
  <si>
    <t>2 050</t>
  </si>
  <si>
    <t>6 632</t>
  </si>
  <si>
    <t>2 599</t>
  </si>
  <si>
    <t>540</t>
  </si>
  <si>
    <t>2 714 562</t>
  </si>
  <si>
    <t>1 552 970</t>
  </si>
  <si>
    <t>112 954</t>
  </si>
  <si>
    <t>271 601</t>
  </si>
  <si>
    <t>40 668</t>
  </si>
  <si>
    <t>5 464</t>
  </si>
  <si>
    <t>3 726</t>
  </si>
  <si>
    <t>416 455</t>
  </si>
  <si>
    <t>11 056</t>
  </si>
  <si>
    <t>29 280</t>
  </si>
  <si>
    <t>146 638</t>
  </si>
  <si>
    <t>21 060</t>
  </si>
  <si>
    <t>1 338</t>
  </si>
  <si>
    <t>121 518</t>
  </si>
  <si>
    <t>322</t>
  </si>
  <si>
    <t>10 920</t>
  </si>
  <si>
    <t>662</t>
  </si>
  <si>
    <t>94</t>
  </si>
  <si>
    <t>62 260</t>
  </si>
  <si>
    <t>5 495</t>
  </si>
  <si>
    <t>13 977</t>
  </si>
  <si>
    <t>2 512</t>
  </si>
  <si>
    <t>30 981</t>
  </si>
  <si>
    <t>30 135</t>
  </si>
  <si>
    <t>846</t>
  </si>
  <si>
    <t>39 757</t>
  </si>
  <si>
    <t>8 400</t>
  </si>
  <si>
    <t>513</t>
  </si>
  <si>
    <t>6 376 672</t>
  </si>
  <si>
    <t>3 521 386</t>
  </si>
  <si>
    <t>178 186</t>
  </si>
  <si>
    <t>3 467</t>
  </si>
  <si>
    <t>1 966 979</t>
  </si>
  <si>
    <t>396 952</t>
  </si>
  <si>
    <t>54 914</t>
  </si>
  <si>
    <t>21</t>
  </si>
  <si>
    <t>110 571</t>
  </si>
  <si>
    <t>20 512</t>
  </si>
  <si>
    <t>190 272</t>
  </si>
  <si>
    <t>196 886</t>
  </si>
  <si>
    <t>3 913</t>
  </si>
  <si>
    <t>78 154</t>
  </si>
  <si>
    <t>6 225</t>
  </si>
  <si>
    <t>5 611</t>
  </si>
  <si>
    <t>132 312</t>
  </si>
  <si>
    <t>1 269 814</t>
  </si>
  <si>
    <t>40 750</t>
  </si>
  <si>
    <t>56 099</t>
  </si>
  <si>
    <t>656 075</t>
  </si>
  <si>
    <t>42 251</t>
  </si>
  <si>
    <t>131 456</t>
  </si>
  <si>
    <t>17 435</t>
  </si>
  <si>
    <t>59 398</t>
  </si>
  <si>
    <t>51 745</t>
  </si>
  <si>
    <t>142 917</t>
  </si>
  <si>
    <t>1 211</t>
  </si>
  <si>
    <t>2 684</t>
  </si>
  <si>
    <t>349</t>
  </si>
  <si>
    <t>1 425 264</t>
  </si>
  <si>
    <t>78 234</t>
  </si>
  <si>
    <t>853 762</t>
  </si>
  <si>
    <t>176 561</t>
  </si>
  <si>
    <t>24 070</t>
  </si>
  <si>
    <t>39 194</t>
  </si>
  <si>
    <t>5 955</t>
  </si>
  <si>
    <t>1 997</t>
  </si>
  <si>
    <t>137 150</t>
  </si>
  <si>
    <t>142 886</t>
  </si>
  <si>
    <t>132 886</t>
  </si>
  <si>
    <t>22 949</t>
  </si>
  <si>
    <t>17 620</t>
  </si>
  <si>
    <t>91 372</t>
  </si>
  <si>
    <t>1 490 850</t>
  </si>
  <si>
    <t>196 167</t>
  </si>
  <si>
    <t>107 091</t>
  </si>
  <si>
    <t>210 469</t>
  </si>
  <si>
    <t>56 299</t>
  </si>
  <si>
    <t>53 299</t>
  </si>
  <si>
    <t>134 718</t>
  </si>
  <si>
    <t>99 143</t>
  </si>
  <si>
    <t>66 299</t>
  </si>
  <si>
    <t>14 282</t>
  </si>
  <si>
    <t>1926</t>
  </si>
  <si>
    <t>996</t>
  </si>
  <si>
    <t>3 575</t>
  </si>
  <si>
    <t>2 654 394</t>
  </si>
  <si>
    <t>996 702</t>
  </si>
  <si>
    <t>58 975</t>
  </si>
  <si>
    <t>159 268</t>
  </si>
  <si>
    <t>363 570</t>
  </si>
  <si>
    <t>14 889</t>
  </si>
  <si>
    <t>268 621</t>
  </si>
  <si>
    <t>152 190</t>
  </si>
  <si>
    <t>301 734</t>
  </si>
  <si>
    <t>104</t>
  </si>
  <si>
    <t>23 101</t>
  </si>
  <si>
    <t>278 529</t>
  </si>
  <si>
    <t>43 820</t>
  </si>
  <si>
    <t>10 820</t>
  </si>
  <si>
    <t>33 000</t>
  </si>
  <si>
    <t>412 385</t>
  </si>
  <si>
    <t>201 021</t>
  </si>
  <si>
    <t>199 645</t>
  </si>
  <si>
    <t>11 719</t>
  </si>
  <si>
    <t>617 707</t>
  </si>
  <si>
    <t>146</t>
  </si>
  <si>
    <t>19 735</t>
  </si>
  <si>
    <t>597 826</t>
  </si>
  <si>
    <t>874 619</t>
  </si>
  <si>
    <t>90 796</t>
  </si>
  <si>
    <t>140</t>
  </si>
  <si>
    <t>16 828</t>
  </si>
  <si>
    <t>63 828</t>
  </si>
  <si>
    <t xml:space="preserve">601 333 </t>
  </si>
  <si>
    <t>31 301</t>
  </si>
  <si>
    <t>177 549</t>
  </si>
  <si>
    <t>2 854</t>
  </si>
  <si>
    <t>61 329</t>
  </si>
  <si>
    <t>182 490</t>
  </si>
  <si>
    <t>208 563</t>
  </si>
  <si>
    <t>144 292</t>
  </si>
  <si>
    <t>7 576</t>
  </si>
  <si>
    <t>24 977</t>
  </si>
  <si>
    <t>64 271</t>
  </si>
  <si>
    <t>6 139</t>
  </si>
  <si>
    <t>9 832</t>
  </si>
  <si>
    <t>300</t>
  </si>
  <si>
    <t>25 786 012</t>
  </si>
  <si>
    <t xml:space="preserve">Dochody od osób prawnych, od osób fizycznych i od innych jednostek nieposiadających osobowości prawnej oraz wydatki związane z ich poborem </t>
  </si>
  <si>
    <t>29 246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</si>
</sst>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0\-000"/>
    <numFmt numFmtId="169" formatCode="_-* #,##0.0\ _z_ł_-;\-* #,##0.0\ _z_ł_-;_-* &quot;-&quot;??\ _z_ł_-;_-@_-"/>
    <numFmt numFmtId="170" formatCode="_-* #,##0\ _z_ł_-;\-* #,##0\ _z_ł_-;_-* &quot;-&quot;??\ _z_ł_-;_-@_-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vertical="top" wrapText="1"/>
    </xf>
    <xf numFmtId="49" fontId="5" fillId="0" borderId="12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4"/>
  <sheetViews>
    <sheetView tabSelected="1" zoomScale="75" zoomScaleNormal="75" zoomScalePageLayoutView="0" workbookViewId="0" topLeftCell="B1">
      <selection activeCell="G195" sqref="G195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5.625" style="1" customWidth="1"/>
    <col min="4" max="4" width="70.25390625" style="1" customWidth="1"/>
    <col min="5" max="5" width="19.125" style="2" customWidth="1"/>
    <col min="6" max="7" width="19.25390625" style="2" customWidth="1"/>
    <col min="8" max="16384" width="9.125" style="2" customWidth="1"/>
  </cols>
  <sheetData>
    <row r="3" ht="14.25">
      <c r="D3" s="100" t="s">
        <v>228</v>
      </c>
    </row>
    <row r="4" ht="14.25">
      <c r="D4" s="100" t="s">
        <v>412</v>
      </c>
    </row>
    <row r="8" spans="1:7" ht="18" customHeight="1">
      <c r="A8" s="21" t="s">
        <v>0</v>
      </c>
      <c r="B8" s="21" t="s">
        <v>199</v>
      </c>
      <c r="C8" s="21" t="s">
        <v>201</v>
      </c>
      <c r="D8" s="21" t="s">
        <v>1</v>
      </c>
      <c r="E8" s="22" t="s">
        <v>178</v>
      </c>
      <c r="F8" s="58" t="s">
        <v>406</v>
      </c>
      <c r="G8" s="58" t="s">
        <v>407</v>
      </c>
    </row>
    <row r="9" spans="1:5" ht="6" customHeight="1">
      <c r="A9" s="4"/>
      <c r="B9" s="4"/>
      <c r="C9" s="4"/>
      <c r="D9" s="4"/>
      <c r="E9" s="5"/>
    </row>
    <row r="10" spans="1:7" ht="18.75" customHeight="1">
      <c r="A10" s="23" t="s">
        <v>48</v>
      </c>
      <c r="B10" s="75"/>
      <c r="C10" s="75"/>
      <c r="D10" s="75" t="s">
        <v>4</v>
      </c>
      <c r="E10" s="95">
        <v>1000</v>
      </c>
      <c r="F10" s="95">
        <v>1076</v>
      </c>
      <c r="G10" s="134">
        <f>F10/E10*100</f>
        <v>107.60000000000001</v>
      </c>
    </row>
    <row r="11" spans="1:7" ht="3" customHeight="1">
      <c r="A11" s="8"/>
      <c r="B11" s="9"/>
      <c r="C11" s="9"/>
      <c r="D11" s="6"/>
      <c r="E11" s="18"/>
      <c r="F11" s="18"/>
      <c r="G11" s="135" t="e">
        <f aca="true" t="shared" si="0" ref="G11:G76">F11/E11*100</f>
        <v>#DIV/0!</v>
      </c>
    </row>
    <row r="12" spans="1:7" ht="17.25" customHeight="1">
      <c r="A12" s="7"/>
      <c r="B12" s="30" t="s">
        <v>49</v>
      </c>
      <c r="C12" s="28"/>
      <c r="D12" s="28" t="s">
        <v>5</v>
      </c>
      <c r="E12" s="49">
        <v>1000</v>
      </c>
      <c r="F12" s="49">
        <v>1076</v>
      </c>
      <c r="G12" s="139">
        <f t="shared" si="0"/>
        <v>107.60000000000001</v>
      </c>
    </row>
    <row r="13" spans="1:7" ht="3.75" customHeight="1">
      <c r="A13" s="7"/>
      <c r="B13" s="30"/>
      <c r="C13" s="28"/>
      <c r="D13" s="28"/>
      <c r="E13" s="10"/>
      <c r="F13" s="10"/>
      <c r="G13" s="139" t="e">
        <f t="shared" si="0"/>
        <v>#DIV/0!</v>
      </c>
    </row>
    <row r="14" spans="1:7" ht="48" customHeight="1">
      <c r="A14" s="7"/>
      <c r="B14" s="28"/>
      <c r="C14" s="27" t="s">
        <v>269</v>
      </c>
      <c r="D14" s="37" t="s">
        <v>170</v>
      </c>
      <c r="E14" s="49">
        <v>1000</v>
      </c>
      <c r="F14" s="49">
        <v>1076</v>
      </c>
      <c r="G14" s="139">
        <f t="shared" si="0"/>
        <v>107.60000000000001</v>
      </c>
    </row>
    <row r="15" spans="1:7" ht="3.75" customHeight="1">
      <c r="A15" s="7"/>
      <c r="B15" s="28"/>
      <c r="C15" s="27"/>
      <c r="D15" s="37"/>
      <c r="E15" s="10"/>
      <c r="F15" s="10"/>
      <c r="G15" s="136" t="e">
        <f t="shared" si="0"/>
        <v>#DIV/0!</v>
      </c>
    </row>
    <row r="16" spans="1:7" ht="18" customHeight="1">
      <c r="A16" s="38" t="s">
        <v>90</v>
      </c>
      <c r="B16" s="97"/>
      <c r="C16" s="120"/>
      <c r="D16" s="39" t="s">
        <v>91</v>
      </c>
      <c r="E16" s="51">
        <v>481931</v>
      </c>
      <c r="F16" s="90" t="s">
        <v>507</v>
      </c>
      <c r="G16" s="137">
        <f t="shared" si="0"/>
        <v>100</v>
      </c>
    </row>
    <row r="17" spans="1:7" ht="3.75" customHeight="1">
      <c r="A17" s="7"/>
      <c r="B17" s="28"/>
      <c r="C17" s="27"/>
      <c r="D17" s="37"/>
      <c r="E17" s="10"/>
      <c r="F17" s="10"/>
      <c r="G17" s="135" t="e">
        <f t="shared" si="0"/>
        <v>#DIV/0!</v>
      </c>
    </row>
    <row r="18" spans="1:7" ht="15.75" customHeight="1">
      <c r="A18" s="7"/>
      <c r="B18" s="35" t="s">
        <v>94</v>
      </c>
      <c r="C18" s="27"/>
      <c r="D18" s="37" t="s">
        <v>95</v>
      </c>
      <c r="E18" s="49">
        <v>481931</v>
      </c>
      <c r="F18" s="96" t="s">
        <v>507</v>
      </c>
      <c r="G18" s="139">
        <f t="shared" si="0"/>
        <v>100</v>
      </c>
    </row>
    <row r="19" spans="1:7" ht="3.75" customHeight="1">
      <c r="A19" s="7"/>
      <c r="B19" s="35"/>
      <c r="C19" s="27"/>
      <c r="D19" s="37"/>
      <c r="E19" s="49"/>
      <c r="F19" s="96"/>
      <c r="G19" s="139" t="e">
        <f t="shared" si="0"/>
        <v>#DIV/0!</v>
      </c>
    </row>
    <row r="20" spans="1:7" ht="34.5" customHeight="1">
      <c r="A20" s="7"/>
      <c r="B20" s="35"/>
      <c r="C20" s="27" t="s">
        <v>392</v>
      </c>
      <c r="D20" s="37" t="s">
        <v>393</v>
      </c>
      <c r="E20" s="49">
        <v>32900</v>
      </c>
      <c r="F20" s="96" t="s">
        <v>508</v>
      </c>
      <c r="G20" s="139">
        <f t="shared" si="0"/>
        <v>100</v>
      </c>
    </row>
    <row r="21" spans="1:7" ht="3.75" customHeight="1">
      <c r="A21" s="7"/>
      <c r="B21" s="28"/>
      <c r="C21" s="27"/>
      <c r="D21" s="37"/>
      <c r="E21" s="10"/>
      <c r="F21" s="10"/>
      <c r="G21" s="139" t="e">
        <f t="shared" si="0"/>
        <v>#DIV/0!</v>
      </c>
    </row>
    <row r="22" spans="1:7" ht="45.75" customHeight="1">
      <c r="A22" s="7"/>
      <c r="B22" s="28"/>
      <c r="C22" s="119" t="s">
        <v>320</v>
      </c>
      <c r="D22" s="37" t="s">
        <v>301</v>
      </c>
      <c r="E22" s="49">
        <v>449031</v>
      </c>
      <c r="F22" s="96" t="s">
        <v>509</v>
      </c>
      <c r="G22" s="139">
        <f t="shared" si="0"/>
        <v>100</v>
      </c>
    </row>
    <row r="23" spans="1:7" ht="3.75" customHeight="1">
      <c r="A23" s="7"/>
      <c r="B23" s="28"/>
      <c r="C23" s="27"/>
      <c r="D23" s="37"/>
      <c r="E23" s="10"/>
      <c r="F23" s="10"/>
      <c r="G23" s="136" t="e">
        <f t="shared" si="0"/>
        <v>#DIV/0!</v>
      </c>
    </row>
    <row r="24" spans="1:7" ht="18.75" customHeight="1">
      <c r="A24" s="72" t="s">
        <v>50</v>
      </c>
      <c r="B24" s="73"/>
      <c r="C24" s="73"/>
      <c r="D24" s="65" t="s">
        <v>6</v>
      </c>
      <c r="E24" s="90" t="s">
        <v>404</v>
      </c>
      <c r="F24" s="90" t="s">
        <v>510</v>
      </c>
      <c r="G24" s="137">
        <f t="shared" si="0"/>
        <v>96.40293997887073</v>
      </c>
    </row>
    <row r="25" spans="1:7" ht="6" customHeight="1">
      <c r="A25" s="8"/>
      <c r="B25" s="9"/>
      <c r="C25" s="9"/>
      <c r="D25" s="6"/>
      <c r="E25" s="48"/>
      <c r="G25" s="135"/>
    </row>
    <row r="26" spans="1:7" ht="15.75">
      <c r="A26" s="7"/>
      <c r="B26" s="35" t="s">
        <v>51</v>
      </c>
      <c r="C26" s="35"/>
      <c r="D26" s="28" t="s">
        <v>7</v>
      </c>
      <c r="E26" s="54">
        <v>136000</v>
      </c>
      <c r="F26" s="89" t="s">
        <v>511</v>
      </c>
      <c r="G26" s="139">
        <f t="shared" si="0"/>
        <v>109.12573529411765</v>
      </c>
    </row>
    <row r="27" spans="1:7" ht="5.25" customHeight="1">
      <c r="A27" s="7"/>
      <c r="B27" s="35"/>
      <c r="C27" s="35"/>
      <c r="D27" s="28"/>
      <c r="G27" s="139"/>
    </row>
    <row r="28" spans="1:7" ht="48" customHeight="1">
      <c r="A28" s="7"/>
      <c r="B28" s="35"/>
      <c r="C28" s="27" t="s">
        <v>269</v>
      </c>
      <c r="D28" s="37" t="s">
        <v>170</v>
      </c>
      <c r="E28" s="54">
        <v>136000</v>
      </c>
      <c r="F28" s="89" t="s">
        <v>511</v>
      </c>
      <c r="G28" s="139">
        <f t="shared" si="0"/>
        <v>109.12573529411765</v>
      </c>
    </row>
    <row r="29" spans="1:7" ht="5.25" customHeight="1">
      <c r="A29" s="7"/>
      <c r="B29" s="35"/>
      <c r="C29" s="35"/>
      <c r="D29" s="28"/>
      <c r="G29" s="139"/>
    </row>
    <row r="30" spans="1:7" ht="15.75">
      <c r="A30" s="7"/>
      <c r="B30" s="35" t="s">
        <v>52</v>
      </c>
      <c r="C30" s="35"/>
      <c r="D30" s="28" t="s">
        <v>9</v>
      </c>
      <c r="E30" s="89" t="s">
        <v>405</v>
      </c>
      <c r="F30" s="54">
        <v>1766939</v>
      </c>
      <c r="G30" s="139">
        <f t="shared" si="0"/>
        <v>95.46805545875145</v>
      </c>
    </row>
    <row r="31" spans="1:7" ht="3.75" customHeight="1">
      <c r="A31" s="7"/>
      <c r="B31" s="35"/>
      <c r="C31" s="35"/>
      <c r="D31" s="28"/>
      <c r="G31" s="139" t="e">
        <f t="shared" si="0"/>
        <v>#DIV/0!</v>
      </c>
    </row>
    <row r="32" spans="1:7" ht="15.75">
      <c r="A32" s="7"/>
      <c r="B32" s="35"/>
      <c r="C32" s="35" t="s">
        <v>270</v>
      </c>
      <c r="D32" s="28" t="s">
        <v>10</v>
      </c>
      <c r="E32" s="54">
        <v>50000</v>
      </c>
      <c r="F32" s="89" t="s">
        <v>512</v>
      </c>
      <c r="G32" s="139">
        <f t="shared" si="0"/>
        <v>95.78999999999999</v>
      </c>
    </row>
    <row r="33" spans="1:7" ht="3" customHeight="1">
      <c r="A33" s="7"/>
      <c r="B33" s="35"/>
      <c r="C33" s="35"/>
      <c r="D33" s="28"/>
      <c r="G33" s="139" t="e">
        <f t="shared" si="0"/>
        <v>#DIV/0!</v>
      </c>
    </row>
    <row r="34" spans="1:7" ht="48" customHeight="1">
      <c r="A34" s="7"/>
      <c r="B34" s="35"/>
      <c r="C34" s="27" t="s">
        <v>269</v>
      </c>
      <c r="D34" s="37" t="s">
        <v>170</v>
      </c>
      <c r="E34" s="54">
        <v>150817</v>
      </c>
      <c r="F34" s="54">
        <v>143723</v>
      </c>
      <c r="G34" s="139">
        <f t="shared" si="0"/>
        <v>95.2962862276799</v>
      </c>
    </row>
    <row r="35" spans="1:7" ht="3" customHeight="1">
      <c r="A35" s="7"/>
      <c r="B35" s="35"/>
      <c r="C35" s="27"/>
      <c r="D35" s="32"/>
      <c r="G35" s="139" t="e">
        <f t="shared" si="0"/>
        <v>#DIV/0!</v>
      </c>
    </row>
    <row r="36" spans="1:7" ht="15.75">
      <c r="A36" s="7"/>
      <c r="B36" s="35"/>
      <c r="C36" s="35" t="s">
        <v>271</v>
      </c>
      <c r="D36" s="28" t="s">
        <v>11</v>
      </c>
      <c r="E36" s="89" t="s">
        <v>408</v>
      </c>
      <c r="F36" s="54">
        <v>1575321</v>
      </c>
      <c r="G36" s="139">
        <f t="shared" si="0"/>
        <v>95.474</v>
      </c>
    </row>
    <row r="37" spans="1:7" ht="24" customHeight="1">
      <c r="A37" s="7"/>
      <c r="B37" s="14"/>
      <c r="C37" s="14"/>
      <c r="D37" s="13"/>
      <c r="E37" s="50"/>
      <c r="G37" s="136"/>
    </row>
    <row r="38" spans="1:7" ht="18.75" customHeight="1">
      <c r="A38" s="33" t="s">
        <v>53</v>
      </c>
      <c r="B38" s="59"/>
      <c r="C38" s="59"/>
      <c r="D38" s="59" t="s">
        <v>12</v>
      </c>
      <c r="E38" s="76">
        <v>10000</v>
      </c>
      <c r="F38" s="90" t="s">
        <v>513</v>
      </c>
      <c r="G38" s="137">
        <f t="shared" si="0"/>
        <v>62.6</v>
      </c>
    </row>
    <row r="39" spans="1:7" ht="3.75" customHeight="1">
      <c r="A39" s="7"/>
      <c r="B39" s="7"/>
      <c r="C39" s="7"/>
      <c r="D39" s="7"/>
      <c r="E39" s="52"/>
      <c r="F39" s="10"/>
      <c r="G39" s="135"/>
    </row>
    <row r="40" spans="1:7" ht="15.75">
      <c r="A40" s="7"/>
      <c r="B40" s="30" t="s">
        <v>54</v>
      </c>
      <c r="C40" s="30"/>
      <c r="D40" s="28" t="s">
        <v>13</v>
      </c>
      <c r="E40" s="96" t="s">
        <v>409</v>
      </c>
      <c r="F40" s="96" t="s">
        <v>513</v>
      </c>
      <c r="G40" s="139">
        <f t="shared" si="0"/>
        <v>62.6</v>
      </c>
    </row>
    <row r="41" spans="1:7" ht="5.25" customHeight="1">
      <c r="A41" s="7"/>
      <c r="B41" s="30"/>
      <c r="C41" s="30"/>
      <c r="D41" s="28"/>
      <c r="E41" s="10"/>
      <c r="F41" s="10"/>
      <c r="G41" s="139"/>
    </row>
    <row r="42" spans="1:7" ht="15.75">
      <c r="A42" s="7"/>
      <c r="B42" s="30"/>
      <c r="C42" s="30" t="s">
        <v>268</v>
      </c>
      <c r="D42" s="28" t="s">
        <v>3</v>
      </c>
      <c r="E42" s="96" t="s">
        <v>409</v>
      </c>
      <c r="F42" s="96" t="s">
        <v>513</v>
      </c>
      <c r="G42" s="139">
        <f t="shared" si="0"/>
        <v>62.6</v>
      </c>
    </row>
    <row r="43" spans="1:7" ht="4.5" customHeight="1">
      <c r="A43" s="7"/>
      <c r="B43" s="13"/>
      <c r="C43" s="13"/>
      <c r="D43" s="13"/>
      <c r="E43" s="50"/>
      <c r="F43" s="10"/>
      <c r="G43" s="136"/>
    </row>
    <row r="44" spans="1:7" ht="18.75" customHeight="1">
      <c r="A44" s="72" t="s">
        <v>55</v>
      </c>
      <c r="B44" s="65"/>
      <c r="C44" s="65"/>
      <c r="D44" s="65" t="s">
        <v>14</v>
      </c>
      <c r="E44" s="74">
        <v>125911</v>
      </c>
      <c r="F44" s="90" t="s">
        <v>514</v>
      </c>
      <c r="G44" s="137">
        <f t="shared" si="0"/>
        <v>115.68488853237604</v>
      </c>
    </row>
    <row r="45" spans="1:7" ht="3" customHeight="1">
      <c r="A45" s="9"/>
      <c r="B45" s="9"/>
      <c r="C45" s="9"/>
      <c r="D45" s="9"/>
      <c r="E45" s="53"/>
      <c r="G45" s="135" t="e">
        <f t="shared" si="0"/>
        <v>#DIV/0!</v>
      </c>
    </row>
    <row r="46" spans="1:7" ht="15.75">
      <c r="A46" s="7"/>
      <c r="B46" s="35" t="s">
        <v>56</v>
      </c>
      <c r="C46" s="28"/>
      <c r="D46" s="28" t="s">
        <v>15</v>
      </c>
      <c r="E46" s="49">
        <v>56911</v>
      </c>
      <c r="F46" s="54">
        <v>57750</v>
      </c>
      <c r="G46" s="139">
        <f t="shared" si="0"/>
        <v>101.47423169510287</v>
      </c>
    </row>
    <row r="47" spans="1:7" ht="3.75" customHeight="1">
      <c r="A47" s="7"/>
      <c r="B47" s="28"/>
      <c r="C47" s="28"/>
      <c r="D47" s="28"/>
      <c r="E47" s="49"/>
      <c r="G47" s="139" t="e">
        <f t="shared" si="0"/>
        <v>#DIV/0!</v>
      </c>
    </row>
    <row r="48" spans="1:7" ht="47.25">
      <c r="A48" s="7"/>
      <c r="B48" s="28"/>
      <c r="C48" s="27" t="s">
        <v>272</v>
      </c>
      <c r="D48" s="32" t="s">
        <v>220</v>
      </c>
      <c r="E48" s="49">
        <v>55311</v>
      </c>
      <c r="F48" s="54">
        <v>55311</v>
      </c>
      <c r="G48" s="139">
        <f t="shared" si="0"/>
        <v>100</v>
      </c>
    </row>
    <row r="49" spans="1:7" ht="3" customHeight="1">
      <c r="A49" s="7"/>
      <c r="B49" s="28"/>
      <c r="C49" s="27"/>
      <c r="D49" s="32"/>
      <c r="E49" s="49"/>
      <c r="F49" s="54"/>
      <c r="G49" s="139" t="e">
        <f t="shared" si="0"/>
        <v>#DIV/0!</v>
      </c>
    </row>
    <row r="50" spans="1:7" ht="35.25" customHeight="1">
      <c r="A50" s="7"/>
      <c r="B50" s="28"/>
      <c r="C50" s="119" t="s">
        <v>296</v>
      </c>
      <c r="D50" s="37" t="s">
        <v>297</v>
      </c>
      <c r="E50" s="49">
        <v>1600</v>
      </c>
      <c r="F50" s="54">
        <v>2439</v>
      </c>
      <c r="G50" s="139">
        <f t="shared" si="0"/>
        <v>152.4375</v>
      </c>
    </row>
    <row r="51" spans="1:7" ht="3.75" customHeight="1">
      <c r="A51" s="7"/>
      <c r="B51" s="28"/>
      <c r="C51" s="27"/>
      <c r="D51" s="32"/>
      <c r="E51" s="49"/>
      <c r="G51" s="139" t="e">
        <f t="shared" si="0"/>
        <v>#DIV/0!</v>
      </c>
    </row>
    <row r="52" spans="1:7" ht="15.75">
      <c r="A52" s="7"/>
      <c r="B52" s="35" t="s">
        <v>57</v>
      </c>
      <c r="C52" s="28"/>
      <c r="D52" s="28" t="s">
        <v>16</v>
      </c>
      <c r="E52" s="49">
        <v>39000</v>
      </c>
      <c r="F52" s="89" t="s">
        <v>515</v>
      </c>
      <c r="G52" s="139">
        <f t="shared" si="0"/>
        <v>142.3</v>
      </c>
    </row>
    <row r="53" spans="1:7" ht="3" customHeight="1">
      <c r="A53" s="7"/>
      <c r="B53" s="35"/>
      <c r="C53" s="28"/>
      <c r="D53" s="28"/>
      <c r="E53" s="49"/>
      <c r="F53" s="54"/>
      <c r="G53" s="139" t="e">
        <f t="shared" si="0"/>
        <v>#DIV/0!</v>
      </c>
    </row>
    <row r="54" spans="1:7" ht="15.75">
      <c r="A54" s="7"/>
      <c r="B54" s="35"/>
      <c r="C54" s="28" t="s">
        <v>274</v>
      </c>
      <c r="D54" s="28" t="s">
        <v>8</v>
      </c>
      <c r="E54" s="49">
        <v>10000</v>
      </c>
      <c r="F54" s="89" t="s">
        <v>516</v>
      </c>
      <c r="G54" s="139">
        <f t="shared" si="0"/>
        <v>180.88</v>
      </c>
    </row>
    <row r="55" spans="1:7" ht="3.75" customHeight="1">
      <c r="A55" s="7"/>
      <c r="B55" s="28"/>
      <c r="C55" s="28"/>
      <c r="D55" s="28"/>
      <c r="E55" s="49"/>
      <c r="G55" s="139" t="e">
        <f t="shared" si="0"/>
        <v>#DIV/0!</v>
      </c>
    </row>
    <row r="56" spans="1:7" ht="15.75">
      <c r="A56" s="7"/>
      <c r="B56" s="28"/>
      <c r="C56" s="35" t="s">
        <v>273</v>
      </c>
      <c r="D56" s="28" t="s">
        <v>17</v>
      </c>
      <c r="E56" s="49">
        <v>29000</v>
      </c>
      <c r="F56" s="89" t="s">
        <v>517</v>
      </c>
      <c r="G56" s="139">
        <f t="shared" si="0"/>
        <v>128.99655172413793</v>
      </c>
    </row>
    <row r="57" spans="1:7" ht="5.25" customHeight="1">
      <c r="A57" s="7"/>
      <c r="B57" s="35"/>
      <c r="C57" s="35"/>
      <c r="D57" s="28"/>
      <c r="E57" s="49"/>
      <c r="G57" s="139"/>
    </row>
    <row r="58" spans="1:7" ht="15.75" customHeight="1">
      <c r="A58" s="7"/>
      <c r="B58" s="35" t="s">
        <v>58</v>
      </c>
      <c r="C58" s="35"/>
      <c r="D58" s="28" t="s">
        <v>5</v>
      </c>
      <c r="E58" s="49">
        <v>30000</v>
      </c>
      <c r="F58" s="89" t="s">
        <v>518</v>
      </c>
      <c r="G58" s="139">
        <f t="shared" si="0"/>
        <v>108.04333333333334</v>
      </c>
    </row>
    <row r="59" spans="1:7" ht="5.25" customHeight="1">
      <c r="A59" s="7"/>
      <c r="B59" s="28"/>
      <c r="C59" s="35"/>
      <c r="D59" s="28"/>
      <c r="E59" s="49"/>
      <c r="G59" s="139"/>
    </row>
    <row r="60" spans="1:7" ht="15.75">
      <c r="A60" s="7"/>
      <c r="B60" s="28"/>
      <c r="C60" s="35" t="s">
        <v>274</v>
      </c>
      <c r="D60" s="28" t="s">
        <v>8</v>
      </c>
      <c r="E60" s="49">
        <v>30000</v>
      </c>
      <c r="F60" s="54">
        <v>32493</v>
      </c>
      <c r="G60" s="139">
        <f t="shared" si="0"/>
        <v>108.31</v>
      </c>
    </row>
    <row r="61" spans="1:7" ht="3.75" customHeight="1">
      <c r="A61" s="7"/>
      <c r="B61" s="28"/>
      <c r="C61" s="35"/>
      <c r="D61" s="28"/>
      <c r="E61" s="49"/>
      <c r="F61" s="54"/>
      <c r="G61" s="136" t="e">
        <f t="shared" si="0"/>
        <v>#DIV/0!</v>
      </c>
    </row>
    <row r="62" spans="1:7" ht="35.25" customHeight="1">
      <c r="A62" s="7"/>
      <c r="B62" s="28"/>
      <c r="C62" s="119" t="s">
        <v>335</v>
      </c>
      <c r="D62" s="37" t="s">
        <v>519</v>
      </c>
      <c r="E62" s="49"/>
      <c r="F62" s="54">
        <v>-80</v>
      </c>
      <c r="G62" s="136"/>
    </row>
    <row r="63" spans="1:7" ht="3.75" customHeight="1">
      <c r="A63" s="7"/>
      <c r="B63" s="13"/>
      <c r="C63" s="13"/>
      <c r="D63" s="13"/>
      <c r="E63" s="50"/>
      <c r="G63" s="136" t="e">
        <f t="shared" si="0"/>
        <v>#DIV/0!</v>
      </c>
    </row>
    <row r="64" spans="1:7" ht="33" customHeight="1">
      <c r="A64" s="16" t="s">
        <v>59</v>
      </c>
      <c r="B64" s="12"/>
      <c r="C64" s="12"/>
      <c r="D64" s="36" t="s">
        <v>171</v>
      </c>
      <c r="E64" s="128" t="s">
        <v>345</v>
      </c>
      <c r="F64" s="128" t="s">
        <v>345</v>
      </c>
      <c r="G64" s="137">
        <f t="shared" si="0"/>
        <v>100</v>
      </c>
    </row>
    <row r="65" spans="1:7" ht="6" customHeight="1">
      <c r="A65" s="9"/>
      <c r="B65" s="9"/>
      <c r="C65" s="9"/>
      <c r="D65" s="9"/>
      <c r="E65" s="10"/>
      <c r="F65" s="10"/>
      <c r="G65" s="135"/>
    </row>
    <row r="66" spans="1:7" ht="15" customHeight="1">
      <c r="A66" s="28"/>
      <c r="B66" s="27" t="s">
        <v>60</v>
      </c>
      <c r="C66" s="28"/>
      <c r="D66" s="37" t="s">
        <v>217</v>
      </c>
      <c r="E66" s="49">
        <v>1872</v>
      </c>
      <c r="F66" s="49">
        <v>1872</v>
      </c>
      <c r="G66" s="139">
        <f t="shared" si="0"/>
        <v>100</v>
      </c>
    </row>
    <row r="67" spans="1:7" ht="3.75" customHeight="1">
      <c r="A67" s="28"/>
      <c r="B67" s="27"/>
      <c r="C67" s="28"/>
      <c r="D67" s="37"/>
      <c r="E67" s="10"/>
      <c r="F67" s="10"/>
      <c r="G67" s="139" t="e">
        <f t="shared" si="0"/>
        <v>#DIV/0!</v>
      </c>
    </row>
    <row r="68" spans="1:7" ht="47.25" customHeight="1">
      <c r="A68" s="28"/>
      <c r="B68" s="35"/>
      <c r="C68" s="27" t="s">
        <v>272</v>
      </c>
      <c r="D68" s="37" t="s">
        <v>220</v>
      </c>
      <c r="E68" s="49">
        <v>1872</v>
      </c>
      <c r="F68" s="49">
        <v>1872</v>
      </c>
      <c r="G68" s="139">
        <f t="shared" si="0"/>
        <v>100</v>
      </c>
    </row>
    <row r="69" spans="1:7" ht="3.75" customHeight="1">
      <c r="A69" s="28"/>
      <c r="B69" s="35"/>
      <c r="C69" s="27"/>
      <c r="D69" s="37"/>
      <c r="E69" s="49"/>
      <c r="F69" s="49"/>
      <c r="G69" s="139" t="e">
        <f t="shared" si="0"/>
        <v>#DIV/0!</v>
      </c>
    </row>
    <row r="70" spans="1:7" ht="15.75" customHeight="1">
      <c r="A70" s="28"/>
      <c r="B70" s="35" t="s">
        <v>328</v>
      </c>
      <c r="C70" s="27"/>
      <c r="D70" s="37" t="s">
        <v>326</v>
      </c>
      <c r="E70" s="49">
        <v>17214</v>
      </c>
      <c r="F70" s="96" t="s">
        <v>485</v>
      </c>
      <c r="G70" s="139">
        <f t="shared" si="0"/>
        <v>100</v>
      </c>
    </row>
    <row r="71" spans="1:7" ht="3.75" customHeight="1">
      <c r="A71" s="28"/>
      <c r="B71" s="35"/>
      <c r="C71" s="27"/>
      <c r="D71" s="37"/>
      <c r="E71" s="49"/>
      <c r="F71" s="49"/>
      <c r="G71" s="139" t="e">
        <f t="shared" si="0"/>
        <v>#DIV/0!</v>
      </c>
    </row>
    <row r="72" spans="1:7" ht="47.25" customHeight="1">
      <c r="A72" s="28"/>
      <c r="B72" s="35"/>
      <c r="C72" s="27" t="s">
        <v>272</v>
      </c>
      <c r="D72" s="37" t="s">
        <v>220</v>
      </c>
      <c r="E72" s="49">
        <v>17214</v>
      </c>
      <c r="F72" s="96" t="s">
        <v>485</v>
      </c>
      <c r="G72" s="139">
        <f t="shared" si="0"/>
        <v>100</v>
      </c>
    </row>
    <row r="73" spans="1:7" ht="72" customHeight="1">
      <c r="A73" s="7"/>
      <c r="B73" s="11"/>
      <c r="C73" s="7"/>
      <c r="D73" s="7"/>
      <c r="E73" s="10"/>
      <c r="F73" s="10"/>
      <c r="G73" s="136"/>
    </row>
    <row r="74" spans="1:7" ht="18.75" customHeight="1">
      <c r="A74" s="33" t="s">
        <v>61</v>
      </c>
      <c r="B74" s="33"/>
      <c r="C74" s="59"/>
      <c r="D74" s="59" t="s">
        <v>175</v>
      </c>
      <c r="E74" s="71">
        <v>400</v>
      </c>
      <c r="F74" s="71">
        <v>400</v>
      </c>
      <c r="G74" s="137">
        <f t="shared" si="0"/>
        <v>100</v>
      </c>
    </row>
    <row r="75" spans="1:7" ht="4.5" customHeight="1">
      <c r="A75" s="9"/>
      <c r="B75" s="20"/>
      <c r="C75" s="9"/>
      <c r="D75" s="9"/>
      <c r="G75" s="135" t="e">
        <f t="shared" si="0"/>
        <v>#DIV/0!</v>
      </c>
    </row>
    <row r="76" spans="1:7" ht="15.75">
      <c r="A76" s="7"/>
      <c r="B76" s="35" t="s">
        <v>62</v>
      </c>
      <c r="C76" s="28"/>
      <c r="D76" s="28" t="s">
        <v>18</v>
      </c>
      <c r="E76" s="60">
        <v>400</v>
      </c>
      <c r="F76" s="60">
        <v>400</v>
      </c>
      <c r="G76" s="139">
        <f t="shared" si="0"/>
        <v>100</v>
      </c>
    </row>
    <row r="77" spans="1:7" ht="3.75" customHeight="1">
      <c r="A77" s="7"/>
      <c r="B77" s="28"/>
      <c r="C77" s="28"/>
      <c r="D77" s="28"/>
      <c r="G77" s="139" t="e">
        <f aca="true" t="shared" si="1" ref="G77:G140">F77/E77*100</f>
        <v>#DIV/0!</v>
      </c>
    </row>
    <row r="78" spans="1:7" ht="47.25" customHeight="1">
      <c r="A78" s="7"/>
      <c r="B78" s="28"/>
      <c r="C78" s="27" t="s">
        <v>272</v>
      </c>
      <c r="D78" s="37" t="s">
        <v>220</v>
      </c>
      <c r="E78" s="60">
        <v>400</v>
      </c>
      <c r="F78" s="60">
        <v>400</v>
      </c>
      <c r="G78" s="139">
        <f t="shared" si="1"/>
        <v>100</v>
      </c>
    </row>
    <row r="79" spans="1:7" ht="3.75" customHeight="1">
      <c r="A79" s="7"/>
      <c r="B79" s="13"/>
      <c r="C79" s="13"/>
      <c r="D79" s="13"/>
      <c r="E79" s="50"/>
      <c r="G79" s="136" t="e">
        <f t="shared" si="1"/>
        <v>#DIV/0!</v>
      </c>
    </row>
    <row r="80" spans="1:7" ht="54.75" customHeight="1">
      <c r="A80" s="40" t="s">
        <v>63</v>
      </c>
      <c r="B80" s="34"/>
      <c r="C80" s="34"/>
      <c r="D80" s="39" t="s">
        <v>239</v>
      </c>
      <c r="E80" s="51">
        <v>14445760</v>
      </c>
      <c r="F80" s="90" t="s">
        <v>520</v>
      </c>
      <c r="G80" s="137">
        <f t="shared" si="1"/>
        <v>102.75987556210265</v>
      </c>
    </row>
    <row r="81" spans="1:7" ht="3.75" customHeight="1">
      <c r="A81" s="3"/>
      <c r="B81" s="3"/>
      <c r="C81" s="3"/>
      <c r="D81" s="3"/>
      <c r="E81" s="10"/>
      <c r="F81" s="10"/>
      <c r="G81" s="135" t="e">
        <f t="shared" si="1"/>
        <v>#DIV/0!</v>
      </c>
    </row>
    <row r="82" spans="2:7" ht="15.75">
      <c r="B82" s="41" t="s">
        <v>64</v>
      </c>
      <c r="C82" s="15"/>
      <c r="D82" s="15" t="s">
        <v>19</v>
      </c>
      <c r="E82" s="49">
        <v>70000</v>
      </c>
      <c r="F82" s="49">
        <v>58029</v>
      </c>
      <c r="G82" s="139">
        <f t="shared" si="1"/>
        <v>82.89857142857143</v>
      </c>
    </row>
    <row r="83" spans="2:7" ht="3.75" customHeight="1">
      <c r="B83" s="15"/>
      <c r="C83" s="15"/>
      <c r="D83" s="15"/>
      <c r="E83" s="10"/>
      <c r="F83" s="10"/>
      <c r="G83" s="139" t="e">
        <f t="shared" si="1"/>
        <v>#DIV/0!</v>
      </c>
    </row>
    <row r="84" spans="2:7" ht="31.5">
      <c r="B84" s="15"/>
      <c r="C84" s="42" t="s">
        <v>275</v>
      </c>
      <c r="D84" s="43" t="s">
        <v>174</v>
      </c>
      <c r="E84" s="49">
        <v>70000</v>
      </c>
      <c r="F84" s="49">
        <v>58029</v>
      </c>
      <c r="G84" s="139">
        <f t="shared" si="1"/>
        <v>82.89857142857143</v>
      </c>
    </row>
    <row r="85" spans="2:7" ht="3.75" customHeight="1">
      <c r="B85" s="17"/>
      <c r="C85" s="19"/>
      <c r="D85" s="17"/>
      <c r="E85" s="10"/>
      <c r="F85" s="10"/>
      <c r="G85" s="139" t="e">
        <f t="shared" si="1"/>
        <v>#DIV/0!</v>
      </c>
    </row>
    <row r="86" spans="2:7" ht="47.25">
      <c r="B86" s="42" t="s">
        <v>65</v>
      </c>
      <c r="C86" s="41"/>
      <c r="D86" s="43" t="s">
        <v>240</v>
      </c>
      <c r="E86" s="49">
        <v>8984193</v>
      </c>
      <c r="F86" s="96" t="s">
        <v>521</v>
      </c>
      <c r="G86" s="139">
        <f t="shared" si="1"/>
        <v>102.5187571104049</v>
      </c>
    </row>
    <row r="87" spans="2:7" ht="3.75" customHeight="1">
      <c r="B87" s="15"/>
      <c r="C87" s="41"/>
      <c r="D87" s="15"/>
      <c r="E87" s="10"/>
      <c r="F87" s="10"/>
      <c r="G87" s="139" t="e">
        <f t="shared" si="1"/>
        <v>#DIV/0!</v>
      </c>
    </row>
    <row r="88" spans="2:7" ht="15.75">
      <c r="B88" s="15"/>
      <c r="C88" s="44" t="s">
        <v>276</v>
      </c>
      <c r="D88" s="15" t="s">
        <v>20</v>
      </c>
      <c r="E88" s="49">
        <v>6500000</v>
      </c>
      <c r="F88" s="96" t="s">
        <v>522</v>
      </c>
      <c r="G88" s="139">
        <f t="shared" si="1"/>
        <v>102.13847692307692</v>
      </c>
    </row>
    <row r="89" spans="2:7" ht="3.75" customHeight="1">
      <c r="B89" s="15"/>
      <c r="C89" s="44"/>
      <c r="D89" s="15"/>
      <c r="E89" s="10"/>
      <c r="F89" s="10"/>
      <c r="G89" s="139" t="e">
        <f t="shared" si="1"/>
        <v>#DIV/0!</v>
      </c>
    </row>
    <row r="90" spans="2:7" ht="15.75">
      <c r="B90" s="15"/>
      <c r="C90" s="44" t="s">
        <v>277</v>
      </c>
      <c r="D90" s="15" t="s">
        <v>21</v>
      </c>
      <c r="E90" s="49">
        <v>343000</v>
      </c>
      <c r="F90" s="96" t="s">
        <v>523</v>
      </c>
      <c r="G90" s="139">
        <f t="shared" si="1"/>
        <v>102.7469387755102</v>
      </c>
    </row>
    <row r="91" spans="2:7" ht="3" customHeight="1">
      <c r="B91" s="15"/>
      <c r="C91" s="44"/>
      <c r="D91" s="15"/>
      <c r="E91" s="10"/>
      <c r="F91" s="10"/>
      <c r="G91" s="139" t="e">
        <f t="shared" si="1"/>
        <v>#DIV/0!</v>
      </c>
    </row>
    <row r="92" spans="2:7" ht="15.75">
      <c r="B92" s="15"/>
      <c r="C92" s="44" t="s">
        <v>278</v>
      </c>
      <c r="D92" s="15" t="s">
        <v>22</v>
      </c>
      <c r="E92" s="49">
        <v>10500</v>
      </c>
      <c r="F92" s="49">
        <v>11064</v>
      </c>
      <c r="G92" s="139">
        <f t="shared" si="1"/>
        <v>105.37142857142857</v>
      </c>
    </row>
    <row r="93" spans="2:7" ht="3" customHeight="1">
      <c r="B93" s="15"/>
      <c r="C93" s="44"/>
      <c r="D93" s="15"/>
      <c r="E93" s="10"/>
      <c r="F93" s="10"/>
      <c r="G93" s="139" t="e">
        <f t="shared" si="1"/>
        <v>#DIV/0!</v>
      </c>
    </row>
    <row r="94" spans="2:7" ht="15.75">
      <c r="B94" s="15"/>
      <c r="C94" s="44" t="s">
        <v>279</v>
      </c>
      <c r="D94" s="15" t="s">
        <v>23</v>
      </c>
      <c r="E94" s="49">
        <v>400000</v>
      </c>
      <c r="F94" s="49">
        <v>386379</v>
      </c>
      <c r="G94" s="139">
        <f t="shared" si="1"/>
        <v>96.59474999999999</v>
      </c>
    </row>
    <row r="95" spans="2:7" ht="3" customHeight="1">
      <c r="B95" s="15"/>
      <c r="C95" s="44"/>
      <c r="D95" s="15"/>
      <c r="E95" s="10"/>
      <c r="F95" s="10"/>
      <c r="G95" s="139" t="e">
        <f t="shared" si="1"/>
        <v>#DIV/0!</v>
      </c>
    </row>
    <row r="96" spans="2:7" ht="15.75">
      <c r="B96" s="15"/>
      <c r="C96" s="44" t="s">
        <v>280</v>
      </c>
      <c r="D96" s="15" t="s">
        <v>25</v>
      </c>
      <c r="E96" s="49">
        <v>40000</v>
      </c>
      <c r="F96" s="49">
        <v>44025</v>
      </c>
      <c r="G96" s="139">
        <f t="shared" si="1"/>
        <v>110.0625</v>
      </c>
    </row>
    <row r="97" spans="2:7" ht="3" customHeight="1">
      <c r="B97" s="15"/>
      <c r="C97" s="44"/>
      <c r="D97" s="15"/>
      <c r="E97" s="49"/>
      <c r="F97" s="49"/>
      <c r="G97" s="139" t="e">
        <f t="shared" si="1"/>
        <v>#DIV/0!</v>
      </c>
    </row>
    <row r="98" spans="2:7" ht="15.75">
      <c r="B98" s="15"/>
      <c r="C98" s="44" t="s">
        <v>358</v>
      </c>
      <c r="D98" s="15" t="s">
        <v>359</v>
      </c>
      <c r="E98" s="49">
        <v>650</v>
      </c>
      <c r="F98" s="96" t="s">
        <v>524</v>
      </c>
      <c r="G98" s="139">
        <f t="shared" si="1"/>
        <v>120</v>
      </c>
    </row>
    <row r="99" spans="2:7" ht="3" customHeight="1">
      <c r="B99" s="15"/>
      <c r="C99" s="44"/>
      <c r="D99" s="15"/>
      <c r="E99" s="10"/>
      <c r="F99" s="10"/>
      <c r="G99" s="139" t="e">
        <f t="shared" si="1"/>
        <v>#DIV/0!</v>
      </c>
    </row>
    <row r="100" spans="2:7" ht="15.75">
      <c r="B100" s="15"/>
      <c r="C100" s="44" t="s">
        <v>281</v>
      </c>
      <c r="D100" s="15" t="s">
        <v>26</v>
      </c>
      <c r="E100" s="49">
        <v>2000</v>
      </c>
      <c r="F100" s="49">
        <v>1000</v>
      </c>
      <c r="G100" s="139">
        <f t="shared" si="1"/>
        <v>50</v>
      </c>
    </row>
    <row r="101" spans="2:7" ht="3" customHeight="1">
      <c r="B101" s="15"/>
      <c r="C101" s="44"/>
      <c r="D101" s="15"/>
      <c r="E101" s="10"/>
      <c r="F101" s="10"/>
      <c r="G101" s="139" t="e">
        <f t="shared" si="1"/>
        <v>#DIV/0!</v>
      </c>
    </row>
    <row r="102" spans="2:7" ht="15.75">
      <c r="B102" s="15"/>
      <c r="C102" s="44" t="s">
        <v>282</v>
      </c>
      <c r="D102" s="15" t="s">
        <v>27</v>
      </c>
      <c r="E102" s="49">
        <v>30000</v>
      </c>
      <c r="F102" s="49">
        <v>29732</v>
      </c>
      <c r="G102" s="139">
        <f t="shared" si="1"/>
        <v>99.10666666666667</v>
      </c>
    </row>
    <row r="103" spans="2:7" ht="3.75" customHeight="1">
      <c r="B103" s="15"/>
      <c r="C103" s="44"/>
      <c r="D103" s="15"/>
      <c r="E103" s="10"/>
      <c r="F103" s="10"/>
      <c r="G103" s="139" t="e">
        <f t="shared" si="1"/>
        <v>#DIV/0!</v>
      </c>
    </row>
    <row r="104" spans="2:7" ht="15.75">
      <c r="B104" s="15"/>
      <c r="C104" s="44" t="s">
        <v>283</v>
      </c>
      <c r="D104" s="15" t="s">
        <v>24</v>
      </c>
      <c r="E104" s="49">
        <v>1200000</v>
      </c>
      <c r="F104" s="96" t="s">
        <v>525</v>
      </c>
      <c r="G104" s="139">
        <f t="shared" si="1"/>
        <v>106.60683333333334</v>
      </c>
    </row>
    <row r="105" spans="2:7" ht="3" customHeight="1">
      <c r="B105" s="15"/>
      <c r="C105" s="15"/>
      <c r="D105" s="15"/>
      <c r="E105" s="10"/>
      <c r="F105" s="10"/>
      <c r="G105" s="139" t="e">
        <f t="shared" si="1"/>
        <v>#DIV/0!</v>
      </c>
    </row>
    <row r="106" spans="2:7" ht="15.75">
      <c r="B106" s="15"/>
      <c r="C106" s="44" t="s">
        <v>284</v>
      </c>
      <c r="D106" s="15" t="s">
        <v>28</v>
      </c>
      <c r="E106" s="49">
        <v>140000</v>
      </c>
      <c r="F106" s="49">
        <v>148755</v>
      </c>
      <c r="G106" s="139">
        <f t="shared" si="1"/>
        <v>106.25357142857143</v>
      </c>
    </row>
    <row r="107" spans="2:7" ht="3" customHeight="1">
      <c r="B107" s="15"/>
      <c r="C107" s="44"/>
      <c r="D107" s="15"/>
      <c r="E107" s="49"/>
      <c r="F107" s="49"/>
      <c r="G107" s="139" t="e">
        <f t="shared" si="1"/>
        <v>#DIV/0!</v>
      </c>
    </row>
    <row r="108" spans="2:7" ht="30" customHeight="1">
      <c r="B108" s="15"/>
      <c r="C108" s="118" t="s">
        <v>335</v>
      </c>
      <c r="D108" s="117" t="s">
        <v>336</v>
      </c>
      <c r="E108" s="49">
        <v>318043</v>
      </c>
      <c r="F108" s="96" t="s">
        <v>526</v>
      </c>
      <c r="G108" s="139">
        <f t="shared" si="1"/>
        <v>100</v>
      </c>
    </row>
    <row r="109" spans="5:7" ht="3.75" customHeight="1">
      <c r="E109" s="56"/>
      <c r="F109" s="10"/>
      <c r="G109" s="136" t="e">
        <f t="shared" si="1"/>
        <v>#DIV/0!</v>
      </c>
    </row>
    <row r="110" spans="2:7" ht="31.5">
      <c r="B110" s="42" t="s">
        <v>66</v>
      </c>
      <c r="C110" s="15"/>
      <c r="D110" s="43" t="s">
        <v>176</v>
      </c>
      <c r="E110" s="49">
        <v>720300</v>
      </c>
      <c r="F110" s="96" t="s">
        <v>527</v>
      </c>
      <c r="G110" s="139">
        <f t="shared" si="1"/>
        <v>121.06427877273359</v>
      </c>
    </row>
    <row r="111" spans="2:7" ht="3.75" customHeight="1">
      <c r="B111" s="15"/>
      <c r="C111" s="15"/>
      <c r="D111" s="15"/>
      <c r="E111" s="10"/>
      <c r="F111" s="10"/>
      <c r="G111" s="139" t="e">
        <f t="shared" si="1"/>
        <v>#DIV/0!</v>
      </c>
    </row>
    <row r="112" spans="2:7" ht="15.75">
      <c r="B112" s="15"/>
      <c r="C112" s="41" t="s">
        <v>285</v>
      </c>
      <c r="D112" s="15" t="s">
        <v>29</v>
      </c>
      <c r="E112" s="49">
        <v>60000</v>
      </c>
      <c r="F112" s="49">
        <v>63815</v>
      </c>
      <c r="G112" s="139">
        <f t="shared" si="1"/>
        <v>106.35833333333333</v>
      </c>
    </row>
    <row r="113" spans="2:7" ht="3.75" customHeight="1">
      <c r="B113" s="15"/>
      <c r="C113" s="41"/>
      <c r="D113" s="15"/>
      <c r="E113" s="10"/>
      <c r="F113" s="10"/>
      <c r="G113" s="139" t="e">
        <f t="shared" si="1"/>
        <v>#DIV/0!</v>
      </c>
    </row>
    <row r="114" spans="2:7" ht="15.75">
      <c r="B114" s="15"/>
      <c r="C114" s="41" t="s">
        <v>286</v>
      </c>
      <c r="D114" s="15" t="s">
        <v>30</v>
      </c>
      <c r="E114" s="49">
        <v>30000</v>
      </c>
      <c r="F114" s="49">
        <v>27034</v>
      </c>
      <c r="G114" s="139">
        <f t="shared" si="1"/>
        <v>90.11333333333333</v>
      </c>
    </row>
    <row r="115" spans="2:7" ht="3.75" customHeight="1">
      <c r="B115" s="15"/>
      <c r="C115" s="41"/>
      <c r="D115" s="15"/>
      <c r="E115" s="10"/>
      <c r="F115" s="10"/>
      <c r="G115" s="139" t="e">
        <f t="shared" si="1"/>
        <v>#DIV/0!</v>
      </c>
    </row>
    <row r="116" spans="2:7" ht="15.75">
      <c r="B116" s="15"/>
      <c r="C116" s="41" t="s">
        <v>287</v>
      </c>
      <c r="D116" s="15" t="s">
        <v>191</v>
      </c>
      <c r="E116" s="49">
        <v>133300</v>
      </c>
      <c r="F116" s="96" t="s">
        <v>528</v>
      </c>
      <c r="G116" s="139">
        <f t="shared" si="1"/>
        <v>100.01725431357839</v>
      </c>
    </row>
    <row r="117" spans="2:7" ht="3" customHeight="1">
      <c r="B117" s="15"/>
      <c r="C117" s="41"/>
      <c r="D117" s="15"/>
      <c r="E117" s="49"/>
      <c r="F117" s="49"/>
      <c r="G117" s="139" t="e">
        <f t="shared" si="1"/>
        <v>#DIV/0!</v>
      </c>
    </row>
    <row r="118" spans="2:7" ht="30" customHeight="1">
      <c r="B118" s="15"/>
      <c r="C118" s="118" t="s">
        <v>292</v>
      </c>
      <c r="D118" s="117" t="s">
        <v>173</v>
      </c>
      <c r="E118" s="49">
        <v>497000</v>
      </c>
      <c r="F118" s="96" t="s">
        <v>529</v>
      </c>
      <c r="G118" s="139">
        <f t="shared" si="1"/>
        <v>130.35291750503018</v>
      </c>
    </row>
    <row r="119" spans="2:7" ht="5.25" customHeight="1">
      <c r="B119" s="17"/>
      <c r="C119" s="17"/>
      <c r="D119" s="17"/>
      <c r="E119" s="10"/>
      <c r="F119" s="10"/>
      <c r="G119" s="139"/>
    </row>
    <row r="120" spans="2:7" ht="15.75">
      <c r="B120" s="41" t="s">
        <v>67</v>
      </c>
      <c r="C120" s="15"/>
      <c r="D120" s="15" t="s">
        <v>31</v>
      </c>
      <c r="E120" s="54">
        <v>4671267</v>
      </c>
      <c r="F120" s="54">
        <v>4703907</v>
      </c>
      <c r="G120" s="139">
        <f t="shared" si="1"/>
        <v>100.69873976375146</v>
      </c>
    </row>
    <row r="121" spans="2:7" ht="5.25" customHeight="1">
      <c r="B121" s="15"/>
      <c r="C121" s="15"/>
      <c r="D121" s="15"/>
      <c r="E121" s="10"/>
      <c r="F121" s="10"/>
      <c r="G121" s="139"/>
    </row>
    <row r="122" spans="2:7" ht="15.75">
      <c r="B122" s="15"/>
      <c r="C122" s="41" t="s">
        <v>288</v>
      </c>
      <c r="D122" s="15" t="s">
        <v>32</v>
      </c>
      <c r="E122" s="49">
        <v>4071267</v>
      </c>
      <c r="F122" s="49">
        <v>3975939</v>
      </c>
      <c r="G122" s="139">
        <f t="shared" si="1"/>
        <v>97.65851760643554</v>
      </c>
    </row>
    <row r="123" spans="2:7" ht="3.75" customHeight="1">
      <c r="B123" s="15"/>
      <c r="C123" s="41"/>
      <c r="D123" s="15"/>
      <c r="E123" s="10"/>
      <c r="F123" s="10"/>
      <c r="G123" s="139" t="e">
        <f t="shared" si="1"/>
        <v>#DIV/0!</v>
      </c>
    </row>
    <row r="124" spans="2:7" ht="15.75">
      <c r="B124" s="15"/>
      <c r="C124" s="41" t="s">
        <v>289</v>
      </c>
      <c r="D124" s="15" t="s">
        <v>33</v>
      </c>
      <c r="E124" s="49">
        <v>600000</v>
      </c>
      <c r="F124" s="49">
        <v>727968</v>
      </c>
      <c r="G124" s="139">
        <f t="shared" si="1"/>
        <v>121.32799999999999</v>
      </c>
    </row>
    <row r="125" spans="2:7" ht="4.5" customHeight="1">
      <c r="B125" s="15"/>
      <c r="C125" s="15"/>
      <c r="D125" s="15"/>
      <c r="E125" s="54"/>
      <c r="F125" s="10"/>
      <c r="G125" s="136"/>
    </row>
    <row r="126" spans="1:7" ht="18.75" customHeight="1">
      <c r="A126" s="21" t="s">
        <v>68</v>
      </c>
      <c r="B126" s="77"/>
      <c r="C126" s="77"/>
      <c r="D126" s="77" t="s">
        <v>34</v>
      </c>
      <c r="E126" s="92" t="s">
        <v>410</v>
      </c>
      <c r="F126" s="90" t="s">
        <v>530</v>
      </c>
      <c r="G126" s="137">
        <f t="shared" si="1"/>
        <v>99.97620940529521</v>
      </c>
    </row>
    <row r="127" spans="1:7" ht="6" customHeight="1">
      <c r="A127" s="6"/>
      <c r="B127" s="8"/>
      <c r="C127" s="8"/>
      <c r="D127" s="6"/>
      <c r="F127" s="124"/>
      <c r="G127" s="135"/>
    </row>
    <row r="128" spans="1:7" ht="15.75" customHeight="1">
      <c r="A128" s="7"/>
      <c r="B128" s="35" t="s">
        <v>69</v>
      </c>
      <c r="C128" s="35"/>
      <c r="D128" s="32" t="s">
        <v>172</v>
      </c>
      <c r="E128" s="49">
        <v>4471733</v>
      </c>
      <c r="F128" s="49">
        <v>4471733</v>
      </c>
      <c r="G128" s="139">
        <f t="shared" si="1"/>
        <v>100</v>
      </c>
    </row>
    <row r="129" spans="1:7" ht="5.25" customHeight="1">
      <c r="A129" s="7"/>
      <c r="B129" s="35"/>
      <c r="C129" s="35"/>
      <c r="D129" s="28"/>
      <c r="G129" s="139"/>
    </row>
    <row r="130" spans="1:7" ht="15.75">
      <c r="A130" s="7"/>
      <c r="B130" s="35"/>
      <c r="C130" s="35" t="s">
        <v>290</v>
      </c>
      <c r="D130" s="28" t="s">
        <v>35</v>
      </c>
      <c r="E130" s="54">
        <v>4471733</v>
      </c>
      <c r="F130" s="54">
        <v>4471733</v>
      </c>
      <c r="G130" s="139">
        <f t="shared" si="1"/>
        <v>100</v>
      </c>
    </row>
    <row r="131" spans="1:7" ht="3" customHeight="1">
      <c r="A131" s="7"/>
      <c r="B131" s="35"/>
      <c r="C131" s="35"/>
      <c r="D131" s="28"/>
      <c r="E131" s="54"/>
      <c r="F131" s="54"/>
      <c r="G131" s="139" t="e">
        <f t="shared" si="1"/>
        <v>#DIV/0!</v>
      </c>
    </row>
    <row r="132" spans="1:7" ht="15.75">
      <c r="A132" s="7"/>
      <c r="B132" s="35" t="s">
        <v>394</v>
      </c>
      <c r="C132" s="35"/>
      <c r="D132" s="28" t="s">
        <v>395</v>
      </c>
      <c r="E132" s="54">
        <v>38683</v>
      </c>
      <c r="F132" s="89" t="s">
        <v>531</v>
      </c>
      <c r="G132" s="139">
        <f t="shared" si="1"/>
        <v>100</v>
      </c>
    </row>
    <row r="133" spans="1:7" ht="3" customHeight="1">
      <c r="A133" s="7"/>
      <c r="B133" s="35"/>
      <c r="C133" s="35"/>
      <c r="D133" s="28"/>
      <c r="E133" s="54"/>
      <c r="F133" s="54"/>
      <c r="G133" s="139" t="e">
        <f t="shared" si="1"/>
        <v>#DIV/0!</v>
      </c>
    </row>
    <row r="134" spans="1:7" ht="15.75">
      <c r="A134" s="7"/>
      <c r="B134" s="35"/>
      <c r="C134" s="35" t="s">
        <v>396</v>
      </c>
      <c r="D134" s="28" t="s">
        <v>397</v>
      </c>
      <c r="E134" s="54">
        <v>38683</v>
      </c>
      <c r="F134" s="89" t="s">
        <v>531</v>
      </c>
      <c r="G134" s="139">
        <f t="shared" si="1"/>
        <v>100</v>
      </c>
    </row>
    <row r="135" spans="1:7" ht="4.5" customHeight="1">
      <c r="A135" s="7"/>
      <c r="B135" s="35"/>
      <c r="C135" s="35"/>
      <c r="D135" s="28"/>
      <c r="E135" s="54"/>
      <c r="F135" s="54"/>
      <c r="G135" s="139"/>
    </row>
    <row r="136" spans="1:7" ht="15.75">
      <c r="A136" s="7"/>
      <c r="B136" s="35" t="s">
        <v>331</v>
      </c>
      <c r="C136" s="35"/>
      <c r="D136" s="28" t="s">
        <v>332</v>
      </c>
      <c r="E136" s="54">
        <v>62036</v>
      </c>
      <c r="F136" s="89" t="s">
        <v>532</v>
      </c>
      <c r="G136" s="139">
        <f t="shared" si="1"/>
        <v>100</v>
      </c>
    </row>
    <row r="137" spans="1:7" ht="3.75" customHeight="1">
      <c r="A137" s="7"/>
      <c r="B137" s="35"/>
      <c r="C137" s="35"/>
      <c r="D137" s="28"/>
      <c r="E137" s="54"/>
      <c r="F137" s="54"/>
      <c r="G137" s="139" t="e">
        <f t="shared" si="1"/>
        <v>#DIV/0!</v>
      </c>
    </row>
    <row r="138" spans="1:7" ht="15.75">
      <c r="A138" s="7"/>
      <c r="B138" s="35"/>
      <c r="C138" s="35" t="s">
        <v>290</v>
      </c>
      <c r="D138" s="28" t="s">
        <v>35</v>
      </c>
      <c r="E138" s="54">
        <v>62036</v>
      </c>
      <c r="F138" s="89" t="s">
        <v>532</v>
      </c>
      <c r="G138" s="139">
        <f t="shared" si="1"/>
        <v>100</v>
      </c>
    </row>
    <row r="139" spans="1:7" ht="5.25" customHeight="1">
      <c r="A139" s="7"/>
      <c r="B139" s="35"/>
      <c r="C139" s="35"/>
      <c r="D139" s="28"/>
      <c r="G139" s="139"/>
    </row>
    <row r="140" spans="1:7" ht="15.75" customHeight="1">
      <c r="A140" s="7"/>
      <c r="B140" s="35" t="s">
        <v>249</v>
      </c>
      <c r="C140" s="35"/>
      <c r="D140" s="28" t="s">
        <v>250</v>
      </c>
      <c r="E140" s="85">
        <v>311118</v>
      </c>
      <c r="F140" s="85">
        <v>311118</v>
      </c>
      <c r="G140" s="139">
        <f t="shared" si="1"/>
        <v>100</v>
      </c>
    </row>
    <row r="141" spans="1:7" ht="5.25" customHeight="1">
      <c r="A141" s="7"/>
      <c r="B141" s="35"/>
      <c r="C141" s="35"/>
      <c r="D141" s="28"/>
      <c r="E141" s="91"/>
      <c r="F141" s="91"/>
      <c r="G141" s="139"/>
    </row>
    <row r="142" spans="1:7" ht="15.75">
      <c r="A142" s="7"/>
      <c r="B142" s="35"/>
      <c r="C142" s="35" t="s">
        <v>290</v>
      </c>
      <c r="D142" s="28" t="s">
        <v>35</v>
      </c>
      <c r="E142" s="89" t="s">
        <v>251</v>
      </c>
      <c r="F142" s="89" t="s">
        <v>251</v>
      </c>
      <c r="G142" s="139">
        <f aca="true" t="shared" si="2" ref="G142:G212">F142/E142*100</f>
        <v>100</v>
      </c>
    </row>
    <row r="143" spans="1:7" ht="5.25" customHeight="1">
      <c r="A143" s="7"/>
      <c r="B143" s="35"/>
      <c r="C143" s="35"/>
      <c r="D143" s="28"/>
      <c r="G143" s="139"/>
    </row>
    <row r="144" spans="1:7" ht="15.75">
      <c r="A144" s="7"/>
      <c r="B144" s="35" t="s">
        <v>70</v>
      </c>
      <c r="C144" s="35"/>
      <c r="D144" s="28" t="s">
        <v>36</v>
      </c>
      <c r="E144" s="54">
        <v>110000</v>
      </c>
      <c r="F144" s="54">
        <v>108812</v>
      </c>
      <c r="G144" s="139">
        <f t="shared" si="2"/>
        <v>98.92</v>
      </c>
    </row>
    <row r="145" spans="1:7" ht="5.25" customHeight="1">
      <c r="A145" s="7"/>
      <c r="B145" s="28"/>
      <c r="C145" s="35"/>
      <c r="D145" s="28"/>
      <c r="G145" s="139"/>
    </row>
    <row r="146" spans="1:7" ht="30.75" customHeight="1">
      <c r="A146" s="7"/>
      <c r="B146" s="28"/>
      <c r="C146" s="27" t="s">
        <v>275</v>
      </c>
      <c r="D146" s="43" t="s">
        <v>174</v>
      </c>
      <c r="F146" s="2">
        <v>-222</v>
      </c>
      <c r="G146" s="139"/>
    </row>
    <row r="147" spans="1:7" ht="5.25" customHeight="1">
      <c r="A147" s="7"/>
      <c r="B147" s="28"/>
      <c r="C147" s="35"/>
      <c r="D147" s="28"/>
      <c r="G147" s="139"/>
    </row>
    <row r="148" spans="1:7" ht="16.5" customHeight="1">
      <c r="A148" s="7"/>
      <c r="B148" s="28"/>
      <c r="C148" s="35" t="s">
        <v>280</v>
      </c>
      <c r="D148" s="28" t="s">
        <v>25</v>
      </c>
      <c r="F148" s="56">
        <v>-2469</v>
      </c>
      <c r="G148" s="139"/>
    </row>
    <row r="149" spans="1:7" ht="5.25" customHeight="1">
      <c r="A149" s="7"/>
      <c r="B149" s="28"/>
      <c r="C149" s="35"/>
      <c r="D149" s="28"/>
      <c r="G149" s="139"/>
    </row>
    <row r="150" spans="1:7" ht="16.5" customHeight="1">
      <c r="A150" s="7"/>
      <c r="B150" s="28"/>
      <c r="C150" s="35" t="s">
        <v>285</v>
      </c>
      <c r="D150" s="28" t="s">
        <v>29</v>
      </c>
      <c r="F150" s="2">
        <v>-4</v>
      </c>
      <c r="G150" s="139"/>
    </row>
    <row r="151" spans="1:7" ht="5.25" customHeight="1">
      <c r="A151" s="7"/>
      <c r="B151" s="28"/>
      <c r="C151" s="35"/>
      <c r="D151" s="28"/>
      <c r="G151" s="139"/>
    </row>
    <row r="152" spans="1:7" ht="16.5" customHeight="1">
      <c r="A152" s="7"/>
      <c r="B152" s="28"/>
      <c r="C152" s="35" t="s">
        <v>283</v>
      </c>
      <c r="D152" s="28" t="s">
        <v>24</v>
      </c>
      <c r="F152" s="2">
        <v>-40</v>
      </c>
      <c r="G152" s="139"/>
    </row>
    <row r="153" spans="1:7" ht="5.25" customHeight="1">
      <c r="A153" s="7"/>
      <c r="B153" s="28"/>
      <c r="C153" s="35"/>
      <c r="D153" s="28"/>
      <c r="G153" s="139"/>
    </row>
    <row r="154" spans="1:7" ht="15.75">
      <c r="A154" s="7"/>
      <c r="B154" s="28"/>
      <c r="C154" s="35" t="s">
        <v>291</v>
      </c>
      <c r="D154" s="28" t="s">
        <v>37</v>
      </c>
      <c r="E154" s="54">
        <v>110000</v>
      </c>
      <c r="F154" s="54">
        <v>111547</v>
      </c>
      <c r="G154" s="139">
        <f t="shared" si="2"/>
        <v>101.40636363636364</v>
      </c>
    </row>
    <row r="155" spans="1:7" ht="49.5" customHeight="1">
      <c r="A155" s="7"/>
      <c r="B155" s="7"/>
      <c r="C155" s="7"/>
      <c r="D155" s="7"/>
      <c r="E155" s="52"/>
      <c r="G155" s="136"/>
    </row>
    <row r="156" spans="1:7" ht="19.5" customHeight="1">
      <c r="A156" s="33" t="s">
        <v>71</v>
      </c>
      <c r="B156" s="59"/>
      <c r="C156" s="59"/>
      <c r="D156" s="59" t="s">
        <v>38</v>
      </c>
      <c r="E156" s="101" t="s">
        <v>376</v>
      </c>
      <c r="F156" s="101" t="s">
        <v>533</v>
      </c>
      <c r="G156" s="137">
        <f t="shared" si="2"/>
        <v>93.30504235022167</v>
      </c>
    </row>
    <row r="157" spans="1:7" ht="3.75" customHeight="1">
      <c r="A157" s="9"/>
      <c r="B157" s="9"/>
      <c r="C157" s="9"/>
      <c r="D157" s="9"/>
      <c r="E157" s="18"/>
      <c r="F157" s="18"/>
      <c r="G157" s="135" t="e">
        <f t="shared" si="2"/>
        <v>#DIV/0!</v>
      </c>
    </row>
    <row r="158" spans="1:7" ht="15" customHeight="1">
      <c r="A158" s="7"/>
      <c r="B158" s="35" t="s">
        <v>135</v>
      </c>
      <c r="C158" s="7"/>
      <c r="D158" s="28" t="s">
        <v>136</v>
      </c>
      <c r="E158" s="49">
        <v>36864</v>
      </c>
      <c r="F158" s="96" t="s">
        <v>534</v>
      </c>
      <c r="G158" s="139">
        <f t="shared" si="2"/>
        <v>100</v>
      </c>
    </row>
    <row r="159" spans="1:7" ht="3" customHeight="1">
      <c r="A159" s="7"/>
      <c r="B159" s="7"/>
      <c r="C159" s="7"/>
      <c r="D159" s="7"/>
      <c r="E159" s="10"/>
      <c r="F159" s="10"/>
      <c r="G159" s="139" t="e">
        <f t="shared" si="2"/>
        <v>#DIV/0!</v>
      </c>
    </row>
    <row r="160" spans="1:7" ht="31.5" customHeight="1">
      <c r="A160" s="7"/>
      <c r="B160" s="7"/>
      <c r="C160" s="119" t="s">
        <v>333</v>
      </c>
      <c r="D160" s="37" t="s">
        <v>334</v>
      </c>
      <c r="E160" s="49">
        <v>3468</v>
      </c>
      <c r="F160" s="96" t="s">
        <v>348</v>
      </c>
      <c r="G160" s="139">
        <f t="shared" si="2"/>
        <v>100</v>
      </c>
    </row>
    <row r="161" spans="1:7" ht="3" customHeight="1">
      <c r="A161" s="7"/>
      <c r="B161" s="7"/>
      <c r="C161" s="119"/>
      <c r="D161" s="37"/>
      <c r="E161" s="49"/>
      <c r="F161" s="96"/>
      <c r="G161" s="139" t="e">
        <f t="shared" si="2"/>
        <v>#DIV/0!</v>
      </c>
    </row>
    <row r="162" spans="1:7" ht="31.5" customHeight="1">
      <c r="A162" s="7"/>
      <c r="B162" s="7"/>
      <c r="C162" s="119" t="s">
        <v>361</v>
      </c>
      <c r="D162" s="37" t="s">
        <v>334</v>
      </c>
      <c r="E162" s="49">
        <v>33396</v>
      </c>
      <c r="F162" s="96" t="s">
        <v>387</v>
      </c>
      <c r="G162" s="139">
        <f t="shared" si="2"/>
        <v>100</v>
      </c>
    </row>
    <row r="163" spans="1:7" ht="3.75" customHeight="1">
      <c r="A163" s="7"/>
      <c r="B163" s="7"/>
      <c r="C163" s="7"/>
      <c r="D163" s="7"/>
      <c r="E163" s="10"/>
      <c r="F163" s="10"/>
      <c r="G163" s="139" t="e">
        <f t="shared" si="2"/>
        <v>#DIV/0!</v>
      </c>
    </row>
    <row r="164" spans="1:7" ht="15" customHeight="1">
      <c r="A164" s="7"/>
      <c r="B164" s="30" t="s">
        <v>139</v>
      </c>
      <c r="C164" s="7"/>
      <c r="D164" s="28" t="s">
        <v>248</v>
      </c>
      <c r="E164" s="96" t="s">
        <v>264</v>
      </c>
      <c r="F164" s="96" t="s">
        <v>535</v>
      </c>
      <c r="G164" s="139">
        <f t="shared" si="2"/>
        <v>91.5923076923077</v>
      </c>
    </row>
    <row r="165" spans="1:7" ht="3.75" customHeight="1">
      <c r="A165" s="7"/>
      <c r="B165" s="7"/>
      <c r="C165" s="27"/>
      <c r="D165" s="37"/>
      <c r="E165" s="96"/>
      <c r="F165" s="96"/>
      <c r="G165" s="139" t="e">
        <f t="shared" si="2"/>
        <v>#DIV/0!</v>
      </c>
    </row>
    <row r="166" spans="1:7" ht="15.75" customHeight="1">
      <c r="A166" s="7"/>
      <c r="B166" s="7"/>
      <c r="C166" s="35" t="s">
        <v>268</v>
      </c>
      <c r="D166" s="28" t="s">
        <v>3</v>
      </c>
      <c r="E166" s="96" t="s">
        <v>264</v>
      </c>
      <c r="F166" s="96" t="s">
        <v>535</v>
      </c>
      <c r="G166" s="139">
        <f t="shared" si="2"/>
        <v>91.5923076923077</v>
      </c>
    </row>
    <row r="167" spans="1:7" ht="3.75" customHeight="1">
      <c r="A167" s="7"/>
      <c r="B167" s="7"/>
      <c r="C167" s="35"/>
      <c r="D167" s="28"/>
      <c r="E167" s="96"/>
      <c r="F167" s="96"/>
      <c r="G167" s="139" t="e">
        <f t="shared" si="2"/>
        <v>#DIV/0!</v>
      </c>
    </row>
    <row r="168" spans="1:7" ht="15.75" customHeight="1">
      <c r="A168" s="7"/>
      <c r="B168" s="35" t="s">
        <v>142</v>
      </c>
      <c r="C168" s="35"/>
      <c r="D168" s="28" t="s">
        <v>143</v>
      </c>
      <c r="E168" s="96" t="s">
        <v>370</v>
      </c>
      <c r="F168" s="96" t="s">
        <v>536</v>
      </c>
      <c r="G168" s="139">
        <f t="shared" si="2"/>
        <v>89.18549977248597</v>
      </c>
    </row>
    <row r="169" spans="1:7" ht="3.75" customHeight="1">
      <c r="A169" s="7"/>
      <c r="B169" s="7"/>
      <c r="C169" s="35"/>
      <c r="D169" s="28"/>
      <c r="E169" s="96"/>
      <c r="F169" s="96"/>
      <c r="G169" s="139" t="e">
        <f t="shared" si="2"/>
        <v>#DIV/0!</v>
      </c>
    </row>
    <row r="170" spans="1:7" ht="32.25" customHeight="1">
      <c r="A170" s="7"/>
      <c r="B170" s="7"/>
      <c r="C170" s="119" t="s">
        <v>333</v>
      </c>
      <c r="D170" s="37" t="s">
        <v>334</v>
      </c>
      <c r="E170" s="96" t="s">
        <v>370</v>
      </c>
      <c r="F170" s="96" t="s">
        <v>536</v>
      </c>
      <c r="G170" s="139">
        <f t="shared" si="2"/>
        <v>89.18549977248597</v>
      </c>
    </row>
    <row r="171" spans="1:7" ht="3.75" customHeight="1">
      <c r="A171" s="7"/>
      <c r="B171" s="7"/>
      <c r="C171" s="119"/>
      <c r="D171" s="37"/>
      <c r="E171" s="96"/>
      <c r="F171" s="96"/>
      <c r="G171" s="139"/>
    </row>
    <row r="172" spans="1:7" ht="15" customHeight="1">
      <c r="A172" s="7"/>
      <c r="B172" s="35" t="s">
        <v>375</v>
      </c>
      <c r="C172" s="119"/>
      <c r="D172" s="37" t="s">
        <v>5</v>
      </c>
      <c r="E172" s="96" t="s">
        <v>350</v>
      </c>
      <c r="F172" s="96" t="s">
        <v>350</v>
      </c>
      <c r="G172" s="139">
        <f t="shared" si="2"/>
        <v>100</v>
      </c>
    </row>
    <row r="173" spans="1:7" ht="3" customHeight="1">
      <c r="A173" s="7"/>
      <c r="B173" s="7"/>
      <c r="C173" s="119"/>
      <c r="D173" s="37"/>
      <c r="E173" s="96"/>
      <c r="F173" s="96"/>
      <c r="G173" s="139" t="e">
        <f t="shared" si="2"/>
        <v>#DIV/0!</v>
      </c>
    </row>
    <row r="174" spans="1:7" ht="32.25" customHeight="1">
      <c r="A174" s="7"/>
      <c r="B174" s="7"/>
      <c r="C174" s="119" t="s">
        <v>333</v>
      </c>
      <c r="D174" s="37" t="s">
        <v>334</v>
      </c>
      <c r="E174" s="96" t="s">
        <v>350</v>
      </c>
      <c r="F174" s="96" t="s">
        <v>350</v>
      </c>
      <c r="G174" s="139">
        <f t="shared" si="2"/>
        <v>100</v>
      </c>
    </row>
    <row r="175" spans="1:7" ht="3" customHeight="1">
      <c r="A175" s="7"/>
      <c r="B175" s="7"/>
      <c r="C175" s="7"/>
      <c r="D175" s="7"/>
      <c r="E175" s="52"/>
      <c r="F175" s="10"/>
      <c r="G175" s="136" t="e">
        <f t="shared" si="2"/>
        <v>#DIV/0!</v>
      </c>
    </row>
    <row r="176" spans="1:7" s="78" customFormat="1" ht="20.25" customHeight="1">
      <c r="A176" s="33" t="s">
        <v>230</v>
      </c>
      <c r="B176" s="59"/>
      <c r="C176" s="59"/>
      <c r="D176" s="59" t="s">
        <v>231</v>
      </c>
      <c r="E176" s="90" t="s">
        <v>411</v>
      </c>
      <c r="F176" s="90" t="s">
        <v>537</v>
      </c>
      <c r="G176" s="137">
        <f t="shared" si="2"/>
        <v>99.75522982520465</v>
      </c>
    </row>
    <row r="177" spans="1:7" ht="3.75" customHeight="1">
      <c r="A177" s="3"/>
      <c r="B177" s="3"/>
      <c r="C177" s="3"/>
      <c r="D177" s="3"/>
      <c r="G177" s="135" t="e">
        <f t="shared" si="2"/>
        <v>#DIV/0!</v>
      </c>
    </row>
    <row r="178" spans="1:7" ht="30.75" customHeight="1">
      <c r="A178" s="3"/>
      <c r="B178" s="118" t="s">
        <v>311</v>
      </c>
      <c r="C178" s="3"/>
      <c r="D178" s="117" t="s">
        <v>315</v>
      </c>
      <c r="E178" s="54">
        <v>898911</v>
      </c>
      <c r="F178" s="89" t="s">
        <v>487</v>
      </c>
      <c r="G178" s="139">
        <f t="shared" si="2"/>
        <v>100</v>
      </c>
    </row>
    <row r="179" spans="1:7" ht="3.75" customHeight="1">
      <c r="A179" s="3"/>
      <c r="B179" s="118"/>
      <c r="C179" s="3"/>
      <c r="D179" s="117"/>
      <c r="E179" s="54"/>
      <c r="F179" s="89"/>
      <c r="G179" s="139" t="e">
        <f t="shared" si="2"/>
        <v>#DIV/0!</v>
      </c>
    </row>
    <row r="180" spans="1:7" ht="47.25" customHeight="1">
      <c r="A180" s="3"/>
      <c r="B180" s="118"/>
      <c r="C180" s="117" t="s">
        <v>272</v>
      </c>
      <c r="D180" s="43" t="s">
        <v>221</v>
      </c>
      <c r="E180" s="54">
        <v>891491</v>
      </c>
      <c r="F180" s="89" t="s">
        <v>488</v>
      </c>
      <c r="G180" s="139">
        <f t="shared" si="2"/>
        <v>100</v>
      </c>
    </row>
    <row r="181" spans="1:7" ht="3.75" customHeight="1">
      <c r="A181" s="3"/>
      <c r="B181" s="3"/>
      <c r="C181" s="3"/>
      <c r="D181" s="3"/>
      <c r="G181" s="139" t="e">
        <f t="shared" si="2"/>
        <v>#DIV/0!</v>
      </c>
    </row>
    <row r="182" spans="1:7" ht="47.25" customHeight="1">
      <c r="A182" s="3"/>
      <c r="B182" s="3"/>
      <c r="C182" s="117" t="s">
        <v>317</v>
      </c>
      <c r="D182" s="117" t="s">
        <v>318</v>
      </c>
      <c r="E182" s="54">
        <v>7420</v>
      </c>
      <c r="F182" s="89" t="s">
        <v>489</v>
      </c>
      <c r="G182" s="139">
        <f t="shared" si="2"/>
        <v>100</v>
      </c>
    </row>
    <row r="183" spans="1:7" ht="3.75" customHeight="1">
      <c r="A183" s="3"/>
      <c r="B183" s="3"/>
      <c r="C183" s="3"/>
      <c r="D183" s="3"/>
      <c r="G183" s="139" t="e">
        <f t="shared" si="2"/>
        <v>#DIV/0!</v>
      </c>
    </row>
    <row r="184" spans="2:7" ht="31.5">
      <c r="B184" s="42" t="s">
        <v>232</v>
      </c>
      <c r="C184" s="42"/>
      <c r="D184" s="43" t="s">
        <v>177</v>
      </c>
      <c r="E184" s="89" t="s">
        <v>259</v>
      </c>
      <c r="F184" s="89" t="s">
        <v>259</v>
      </c>
      <c r="G184" s="139">
        <f t="shared" si="2"/>
        <v>100</v>
      </c>
    </row>
    <row r="185" spans="2:7" ht="3.75" customHeight="1">
      <c r="B185" s="42"/>
      <c r="C185" s="42"/>
      <c r="D185" s="15"/>
      <c r="E185" s="87"/>
      <c r="F185" s="87"/>
      <c r="G185" s="139" t="e">
        <f t="shared" si="2"/>
        <v>#DIV/0!</v>
      </c>
    </row>
    <row r="186" spans="2:7" ht="47.25">
      <c r="B186" s="42"/>
      <c r="C186" s="42" t="s">
        <v>272</v>
      </c>
      <c r="D186" s="43" t="s">
        <v>221</v>
      </c>
      <c r="E186" s="89" t="s">
        <v>259</v>
      </c>
      <c r="F186" s="89" t="s">
        <v>259</v>
      </c>
      <c r="G186" s="139">
        <f t="shared" si="2"/>
        <v>100</v>
      </c>
    </row>
    <row r="187" spans="2:7" ht="3.75" customHeight="1">
      <c r="B187" s="15"/>
      <c r="C187" s="15"/>
      <c r="D187" s="15"/>
      <c r="G187" s="136"/>
    </row>
    <row r="188" spans="2:7" ht="16.5" customHeight="1">
      <c r="B188" s="42" t="s">
        <v>233</v>
      </c>
      <c r="C188" s="41"/>
      <c r="D188" s="43" t="s">
        <v>212</v>
      </c>
      <c r="E188" s="89" t="s">
        <v>377</v>
      </c>
      <c r="F188" s="89" t="s">
        <v>538</v>
      </c>
      <c r="G188" s="139">
        <f t="shared" si="2"/>
        <v>96.92933333333333</v>
      </c>
    </row>
    <row r="189" spans="2:7" ht="3.75" customHeight="1">
      <c r="B189" s="41"/>
      <c r="C189" s="41"/>
      <c r="D189" s="15"/>
      <c r="G189" s="139" t="e">
        <f t="shared" si="2"/>
        <v>#DIV/0!</v>
      </c>
    </row>
    <row r="190" spans="2:7" ht="47.25">
      <c r="B190" s="41"/>
      <c r="C190" s="42" t="s">
        <v>272</v>
      </c>
      <c r="D190" s="43" t="s">
        <v>221</v>
      </c>
      <c r="E190" s="89" t="s">
        <v>378</v>
      </c>
      <c r="F190" s="89" t="s">
        <v>490</v>
      </c>
      <c r="G190" s="139">
        <f t="shared" si="2"/>
        <v>96.16166666666666</v>
      </c>
    </row>
    <row r="191" spans="2:7" ht="3" customHeight="1">
      <c r="B191" s="41"/>
      <c r="C191" s="42"/>
      <c r="D191" s="43"/>
      <c r="E191" s="89"/>
      <c r="F191" s="89"/>
      <c r="G191" s="139" t="e">
        <f t="shared" si="2"/>
        <v>#DIV/0!</v>
      </c>
    </row>
    <row r="192" spans="2:7" ht="31.5" customHeight="1">
      <c r="B192" s="41"/>
      <c r="C192" s="118" t="s">
        <v>333</v>
      </c>
      <c r="D192" s="117" t="s">
        <v>354</v>
      </c>
      <c r="E192" s="89" t="s">
        <v>299</v>
      </c>
      <c r="F192" s="89" t="s">
        <v>299</v>
      </c>
      <c r="G192" s="139">
        <f t="shared" si="2"/>
        <v>100</v>
      </c>
    </row>
    <row r="193" spans="2:7" ht="3.75" customHeight="1">
      <c r="B193" s="15"/>
      <c r="C193" s="15"/>
      <c r="D193" s="15"/>
      <c r="G193" s="139"/>
    </row>
    <row r="194" spans="2:7" ht="15.75">
      <c r="B194" s="41" t="s">
        <v>235</v>
      </c>
      <c r="C194" s="41"/>
      <c r="D194" s="15" t="s">
        <v>39</v>
      </c>
      <c r="E194" s="89" t="s">
        <v>379</v>
      </c>
      <c r="F194" s="89" t="s">
        <v>379</v>
      </c>
      <c r="G194" s="139">
        <f t="shared" si="2"/>
        <v>100</v>
      </c>
    </row>
    <row r="195" spans="2:7" ht="4.5" customHeight="1">
      <c r="B195" s="41"/>
      <c r="C195" s="41"/>
      <c r="D195" s="15"/>
      <c r="E195" s="89"/>
      <c r="F195" s="89"/>
      <c r="G195" s="139"/>
    </row>
    <row r="196" spans="2:7" ht="47.25">
      <c r="B196" s="41"/>
      <c r="C196" s="42" t="s">
        <v>272</v>
      </c>
      <c r="D196" s="43" t="s">
        <v>221</v>
      </c>
      <c r="E196" s="89" t="s">
        <v>380</v>
      </c>
      <c r="F196" s="89" t="s">
        <v>379</v>
      </c>
      <c r="G196" s="139">
        <f t="shared" si="2"/>
        <v>100</v>
      </c>
    </row>
    <row r="197" spans="2:7" ht="3.75" customHeight="1">
      <c r="B197" s="15"/>
      <c r="C197" s="15"/>
      <c r="D197" s="15"/>
      <c r="G197" s="139" t="e">
        <f t="shared" si="2"/>
        <v>#DIV/0!</v>
      </c>
    </row>
    <row r="198" spans="2:7" ht="15.75">
      <c r="B198" s="41" t="s">
        <v>236</v>
      </c>
      <c r="C198" s="15"/>
      <c r="D198" s="15" t="s">
        <v>40</v>
      </c>
      <c r="E198" s="54">
        <v>86800</v>
      </c>
      <c r="F198" s="54">
        <v>86800</v>
      </c>
      <c r="G198" s="139">
        <f t="shared" si="2"/>
        <v>100</v>
      </c>
    </row>
    <row r="199" spans="2:7" ht="3.75" customHeight="1">
      <c r="B199" s="15"/>
      <c r="C199" s="15"/>
      <c r="D199" s="15"/>
      <c r="G199" s="136" t="e">
        <f t="shared" si="2"/>
        <v>#DIV/0!</v>
      </c>
    </row>
    <row r="200" spans="2:7" ht="5.25" customHeight="1" hidden="1">
      <c r="B200" s="15"/>
      <c r="C200" s="15"/>
      <c r="D200" s="15"/>
      <c r="G200" s="136" t="e">
        <f t="shared" si="2"/>
        <v>#DIV/0!</v>
      </c>
    </row>
    <row r="201" spans="2:7" ht="47.25">
      <c r="B201" s="15"/>
      <c r="C201" s="42" t="s">
        <v>272</v>
      </c>
      <c r="D201" s="43" t="s">
        <v>221</v>
      </c>
      <c r="E201" s="54">
        <v>86800</v>
      </c>
      <c r="F201" s="54">
        <v>86800</v>
      </c>
      <c r="G201" s="139">
        <f t="shared" si="2"/>
        <v>100</v>
      </c>
    </row>
    <row r="202" spans="2:7" ht="5.25" customHeight="1">
      <c r="B202" s="15"/>
      <c r="C202" s="15"/>
      <c r="D202" s="15"/>
      <c r="G202" s="139"/>
    </row>
    <row r="203" spans="2:7" ht="15.75">
      <c r="B203" s="41" t="s">
        <v>237</v>
      </c>
      <c r="C203" s="41"/>
      <c r="D203" s="15" t="s">
        <v>41</v>
      </c>
      <c r="E203" s="54">
        <v>3000</v>
      </c>
      <c r="F203" s="54">
        <v>2626</v>
      </c>
      <c r="G203" s="139">
        <f t="shared" si="2"/>
        <v>87.53333333333333</v>
      </c>
    </row>
    <row r="204" spans="2:7" ht="3.75" customHeight="1">
      <c r="B204" s="41"/>
      <c r="C204" s="41"/>
      <c r="D204" s="15"/>
      <c r="G204" s="139" t="e">
        <f t="shared" si="2"/>
        <v>#DIV/0!</v>
      </c>
    </row>
    <row r="205" spans="2:7" ht="15.75">
      <c r="B205" s="41"/>
      <c r="C205" s="41" t="s">
        <v>274</v>
      </c>
      <c r="D205" s="15" t="s">
        <v>8</v>
      </c>
      <c r="E205" s="54">
        <v>3000</v>
      </c>
      <c r="F205" s="54">
        <v>2626</v>
      </c>
      <c r="G205" s="139">
        <f t="shared" si="2"/>
        <v>87.53333333333333</v>
      </c>
    </row>
    <row r="206" spans="2:7" ht="3.75" customHeight="1">
      <c r="B206" s="41"/>
      <c r="C206" s="41"/>
      <c r="D206" s="15"/>
      <c r="E206" s="54"/>
      <c r="F206" s="54"/>
      <c r="G206" s="139" t="e">
        <f t="shared" si="2"/>
        <v>#DIV/0!</v>
      </c>
    </row>
    <row r="207" spans="2:7" ht="15" customHeight="1">
      <c r="B207" s="41" t="s">
        <v>329</v>
      </c>
      <c r="C207" s="41"/>
      <c r="D207" s="15" t="s">
        <v>327</v>
      </c>
      <c r="E207" s="54">
        <v>10078</v>
      </c>
      <c r="F207" s="89" t="s">
        <v>491</v>
      </c>
      <c r="G207" s="139">
        <f t="shared" si="2"/>
        <v>100</v>
      </c>
    </row>
    <row r="208" spans="2:7" ht="3" customHeight="1">
      <c r="B208" s="41"/>
      <c r="C208" s="41"/>
      <c r="D208" s="15"/>
      <c r="E208" s="54"/>
      <c r="F208" s="54"/>
      <c r="G208" s="139" t="e">
        <f t="shared" si="2"/>
        <v>#DIV/0!</v>
      </c>
    </row>
    <row r="209" spans="2:7" ht="46.5" customHeight="1">
      <c r="B209" s="41"/>
      <c r="C209" s="118" t="s">
        <v>272</v>
      </c>
      <c r="D209" s="43" t="s">
        <v>221</v>
      </c>
      <c r="E209" s="54">
        <v>10078</v>
      </c>
      <c r="F209" s="89" t="s">
        <v>491</v>
      </c>
      <c r="G209" s="139">
        <f t="shared" si="2"/>
        <v>100</v>
      </c>
    </row>
    <row r="210" spans="2:7" ht="3" customHeight="1">
      <c r="B210" s="41"/>
      <c r="C210" s="118"/>
      <c r="D210" s="43"/>
      <c r="E210" s="54"/>
      <c r="F210" s="89"/>
      <c r="G210" s="139" t="e">
        <f t="shared" si="2"/>
        <v>#DIV/0!</v>
      </c>
    </row>
    <row r="211" spans="2:7" ht="15" customHeight="1">
      <c r="B211" s="41" t="s">
        <v>238</v>
      </c>
      <c r="C211" s="118"/>
      <c r="D211" s="43" t="s">
        <v>5</v>
      </c>
      <c r="E211" s="54">
        <v>11961</v>
      </c>
      <c r="F211" s="89" t="s">
        <v>539</v>
      </c>
      <c r="G211" s="139">
        <f t="shared" si="2"/>
        <v>100</v>
      </c>
    </row>
    <row r="212" spans="2:7" ht="3" customHeight="1">
      <c r="B212" s="41"/>
      <c r="C212" s="118"/>
      <c r="D212" s="43"/>
      <c r="E212" s="54"/>
      <c r="F212" s="89"/>
      <c r="G212" s="139" t="e">
        <f t="shared" si="2"/>
        <v>#DIV/0!</v>
      </c>
    </row>
    <row r="213" spans="2:7" ht="31.5" customHeight="1">
      <c r="B213" s="41"/>
      <c r="C213" s="118" t="s">
        <v>333</v>
      </c>
      <c r="D213" s="117" t="s">
        <v>355</v>
      </c>
      <c r="E213" s="54">
        <v>11961</v>
      </c>
      <c r="F213" s="89" t="s">
        <v>539</v>
      </c>
      <c r="G213" s="139">
        <f aca="true" t="shared" si="3" ref="G213:G248">F213/E213*100</f>
        <v>100</v>
      </c>
    </row>
    <row r="214" spans="2:7" ht="93.75" customHeight="1">
      <c r="B214" s="41"/>
      <c r="C214" s="41"/>
      <c r="D214" s="15"/>
      <c r="E214" s="54">
        <v>4</v>
      </c>
      <c r="G214" s="136"/>
    </row>
    <row r="215" spans="2:7" ht="31.5" customHeight="1" hidden="1">
      <c r="B215" s="41"/>
      <c r="C215" s="41"/>
      <c r="D215" s="32"/>
      <c r="E215" s="54"/>
      <c r="F215" s="89"/>
      <c r="G215" s="136" t="e">
        <f t="shared" si="3"/>
        <v>#DIV/0!</v>
      </c>
    </row>
    <row r="216" spans="1:7" ht="18.75" customHeight="1">
      <c r="A216" s="33" t="s">
        <v>73</v>
      </c>
      <c r="B216" s="59"/>
      <c r="C216" s="59"/>
      <c r="D216" s="59" t="s">
        <v>43</v>
      </c>
      <c r="E216" s="88">
        <v>3050160</v>
      </c>
      <c r="F216" s="90" t="s">
        <v>540</v>
      </c>
      <c r="G216" s="137">
        <f t="shared" si="3"/>
        <v>94.98731214100245</v>
      </c>
    </row>
    <row r="217" ht="3" customHeight="1">
      <c r="G217" s="136" t="e">
        <f t="shared" si="3"/>
        <v>#DIV/0!</v>
      </c>
    </row>
    <row r="218" spans="2:7" ht="15.75">
      <c r="B218" s="41" t="s">
        <v>74</v>
      </c>
      <c r="C218" s="15"/>
      <c r="D218" s="15" t="s">
        <v>44</v>
      </c>
      <c r="E218" s="54">
        <v>588000</v>
      </c>
      <c r="F218" s="89" t="s">
        <v>541</v>
      </c>
      <c r="G218" s="139">
        <f t="shared" si="3"/>
        <v>102.74914965986395</v>
      </c>
    </row>
    <row r="219" spans="2:7" ht="3.75" customHeight="1">
      <c r="B219" s="15"/>
      <c r="C219" s="15"/>
      <c r="D219" s="15"/>
      <c r="G219" s="139" t="e">
        <f t="shared" si="3"/>
        <v>#DIV/0!</v>
      </c>
    </row>
    <row r="220" spans="2:7" ht="31.5">
      <c r="B220" s="15"/>
      <c r="C220" s="42" t="s">
        <v>292</v>
      </c>
      <c r="D220" s="43" t="s">
        <v>173</v>
      </c>
      <c r="E220" s="54">
        <v>240000</v>
      </c>
      <c r="F220" s="54">
        <v>241981</v>
      </c>
      <c r="G220" s="139">
        <f t="shared" si="3"/>
        <v>100.82541666666667</v>
      </c>
    </row>
    <row r="221" spans="2:7" ht="3" customHeight="1">
      <c r="B221" s="15"/>
      <c r="C221" s="41"/>
      <c r="D221" s="15"/>
      <c r="G221" s="139" t="e">
        <f t="shared" si="3"/>
        <v>#DIV/0!</v>
      </c>
    </row>
    <row r="222" spans="2:7" ht="15.75">
      <c r="B222" s="15"/>
      <c r="C222" s="41" t="s">
        <v>274</v>
      </c>
      <c r="D222" s="15" t="s">
        <v>8</v>
      </c>
      <c r="E222" s="54">
        <v>348000</v>
      </c>
      <c r="F222" s="89" t="s">
        <v>542</v>
      </c>
      <c r="G222" s="139">
        <f t="shared" si="3"/>
        <v>104.0758620689655</v>
      </c>
    </row>
    <row r="223" spans="2:7" ht="3.75" customHeight="1">
      <c r="B223" s="15"/>
      <c r="C223" s="15"/>
      <c r="D223" s="15"/>
      <c r="G223" s="139"/>
    </row>
    <row r="224" spans="2:7" ht="15.75">
      <c r="B224" s="41" t="s">
        <v>75</v>
      </c>
      <c r="C224" s="15"/>
      <c r="D224" s="15" t="s">
        <v>45</v>
      </c>
      <c r="E224" s="54">
        <v>610000</v>
      </c>
      <c r="F224" s="54">
        <v>547574</v>
      </c>
      <c r="G224" s="139">
        <f t="shared" si="3"/>
        <v>89.76622950819673</v>
      </c>
    </row>
    <row r="225" spans="2:7" ht="3.75" customHeight="1">
      <c r="B225" s="41"/>
      <c r="C225" s="15"/>
      <c r="D225" s="15"/>
      <c r="G225" s="139" t="e">
        <f t="shared" si="3"/>
        <v>#DIV/0!</v>
      </c>
    </row>
    <row r="226" spans="2:7" ht="31.5" customHeight="1">
      <c r="B226" s="41"/>
      <c r="C226" s="42" t="s">
        <v>292</v>
      </c>
      <c r="D226" s="43" t="s">
        <v>173</v>
      </c>
      <c r="E226" s="54">
        <v>10000</v>
      </c>
      <c r="F226" s="54">
        <v>7813</v>
      </c>
      <c r="G226" s="139">
        <f t="shared" si="3"/>
        <v>78.13</v>
      </c>
    </row>
    <row r="227" spans="2:7" ht="3.75" customHeight="1">
      <c r="B227" s="41"/>
      <c r="C227" s="15"/>
      <c r="D227" s="15"/>
      <c r="G227" s="139" t="e">
        <f t="shared" si="3"/>
        <v>#DIV/0!</v>
      </c>
    </row>
    <row r="228" spans="2:7" ht="15.75">
      <c r="B228" s="41"/>
      <c r="C228" s="41" t="s">
        <v>274</v>
      </c>
      <c r="D228" s="15" t="s">
        <v>8</v>
      </c>
      <c r="E228" s="54">
        <v>600000</v>
      </c>
      <c r="F228" s="54">
        <v>539761</v>
      </c>
      <c r="G228" s="139">
        <f t="shared" si="3"/>
        <v>89.96016666666667</v>
      </c>
    </row>
    <row r="229" spans="2:7" ht="4.5" customHeight="1">
      <c r="B229" s="41"/>
      <c r="C229" s="41"/>
      <c r="D229" s="15"/>
      <c r="E229" s="54"/>
      <c r="F229" s="54"/>
      <c r="G229" s="139"/>
    </row>
    <row r="230" spans="2:7" ht="15.75" customHeight="1">
      <c r="B230" s="41" t="s">
        <v>158</v>
      </c>
      <c r="C230" s="41"/>
      <c r="D230" s="15" t="s">
        <v>159</v>
      </c>
      <c r="E230" s="54">
        <v>64258</v>
      </c>
      <c r="F230" s="89" t="s">
        <v>543</v>
      </c>
      <c r="G230" s="139">
        <f t="shared" si="3"/>
        <v>100.04201811447602</v>
      </c>
    </row>
    <row r="231" spans="2:7" ht="3" customHeight="1">
      <c r="B231" s="41"/>
      <c r="C231" s="41"/>
      <c r="D231" s="15"/>
      <c r="E231" s="54"/>
      <c r="F231" s="54"/>
      <c r="G231" s="139" t="e">
        <f t="shared" si="3"/>
        <v>#DIV/0!</v>
      </c>
    </row>
    <row r="232" spans="2:7" ht="46.5" customHeight="1">
      <c r="B232" s="41"/>
      <c r="C232" s="118" t="s">
        <v>272</v>
      </c>
      <c r="D232" s="43" t="s">
        <v>221</v>
      </c>
      <c r="E232" s="54">
        <v>64258</v>
      </c>
      <c r="F232" s="89" t="s">
        <v>362</v>
      </c>
      <c r="G232" s="139">
        <f t="shared" si="3"/>
        <v>100</v>
      </c>
    </row>
    <row r="233" spans="2:7" ht="3.75" customHeight="1">
      <c r="B233" s="41"/>
      <c r="C233" s="15"/>
      <c r="D233" s="15"/>
      <c r="G233" s="139" t="e">
        <f t="shared" si="3"/>
        <v>#DIV/0!</v>
      </c>
    </row>
    <row r="234" spans="2:7" ht="15.75" customHeight="1">
      <c r="B234" s="41" t="s">
        <v>245</v>
      </c>
      <c r="C234" s="15"/>
      <c r="D234" s="43" t="s">
        <v>246</v>
      </c>
      <c r="E234" s="54">
        <v>7000</v>
      </c>
      <c r="F234" s="54">
        <v>5794</v>
      </c>
      <c r="G234" s="139">
        <f t="shared" si="3"/>
        <v>82.77142857142857</v>
      </c>
    </row>
    <row r="235" spans="2:7" ht="4.5" customHeight="1">
      <c r="B235" s="41"/>
      <c r="C235" s="15"/>
      <c r="D235" s="43"/>
      <c r="G235" s="139"/>
    </row>
    <row r="236" spans="2:7" ht="15.75" customHeight="1">
      <c r="B236" s="41"/>
      <c r="C236" s="41" t="s">
        <v>293</v>
      </c>
      <c r="D236" s="43" t="s">
        <v>247</v>
      </c>
      <c r="E236" s="54">
        <v>7000</v>
      </c>
      <c r="F236" s="54">
        <v>5794</v>
      </c>
      <c r="G236" s="139">
        <f t="shared" si="3"/>
        <v>82.77142857142857</v>
      </c>
    </row>
    <row r="237" spans="2:7" ht="3.75" customHeight="1">
      <c r="B237" s="41"/>
      <c r="C237" s="15"/>
      <c r="D237" s="15"/>
      <c r="G237" s="139" t="e">
        <f t="shared" si="3"/>
        <v>#DIV/0!</v>
      </c>
    </row>
    <row r="238" spans="2:7" ht="15.75">
      <c r="B238" s="41" t="s">
        <v>76</v>
      </c>
      <c r="C238" s="15"/>
      <c r="D238" s="15" t="s">
        <v>5</v>
      </c>
      <c r="E238" s="54">
        <v>1780902</v>
      </c>
      <c r="F238" s="54">
        <v>1675474</v>
      </c>
      <c r="G238" s="139">
        <f t="shared" si="3"/>
        <v>94.08007852200738</v>
      </c>
    </row>
    <row r="239" spans="2:7" ht="3.75" customHeight="1">
      <c r="B239" s="15"/>
      <c r="C239" s="15"/>
      <c r="D239" s="15"/>
      <c r="G239" s="139" t="e">
        <f t="shared" si="3"/>
        <v>#DIV/0!</v>
      </c>
    </row>
    <row r="240" spans="2:7" ht="46.5" customHeight="1">
      <c r="B240" s="15"/>
      <c r="C240" s="42" t="s">
        <v>294</v>
      </c>
      <c r="D240" s="43" t="s">
        <v>200</v>
      </c>
      <c r="E240" s="54">
        <v>1780902</v>
      </c>
      <c r="F240" s="54">
        <v>1675474</v>
      </c>
      <c r="G240" s="139">
        <f t="shared" si="3"/>
        <v>94.08007852200738</v>
      </c>
    </row>
    <row r="241" spans="2:7" ht="4.5" customHeight="1">
      <c r="B241" s="15"/>
      <c r="C241" s="42"/>
      <c r="D241" s="43"/>
      <c r="E241" s="54"/>
      <c r="F241" s="54"/>
      <c r="G241" s="136"/>
    </row>
    <row r="242" spans="1:7" ht="18.75" customHeight="1">
      <c r="A242" s="38" t="s">
        <v>160</v>
      </c>
      <c r="B242" s="93"/>
      <c r="C242" s="120"/>
      <c r="D242" s="121" t="s">
        <v>161</v>
      </c>
      <c r="E242" s="51">
        <v>2300</v>
      </c>
      <c r="F242" s="90" t="s">
        <v>544</v>
      </c>
      <c r="G242" s="137">
        <f t="shared" si="3"/>
        <v>100</v>
      </c>
    </row>
    <row r="243" spans="2:7" ht="3.75" customHeight="1">
      <c r="B243" s="41"/>
      <c r="C243" s="42"/>
      <c r="D243" s="43"/>
      <c r="E243" s="54"/>
      <c r="F243" s="54"/>
      <c r="G243" s="136" t="e">
        <f t="shared" si="3"/>
        <v>#DIV/0!</v>
      </c>
    </row>
    <row r="244" spans="2:7" ht="18.75" customHeight="1">
      <c r="B244" s="41" t="s">
        <v>208</v>
      </c>
      <c r="C244" s="42"/>
      <c r="D244" s="43" t="s">
        <v>165</v>
      </c>
      <c r="E244" s="54">
        <v>2300</v>
      </c>
      <c r="F244" s="89" t="s">
        <v>544</v>
      </c>
      <c r="G244" s="139">
        <f t="shared" si="3"/>
        <v>100</v>
      </c>
    </row>
    <row r="245" spans="2:7" ht="3.75" customHeight="1">
      <c r="B245" s="15"/>
      <c r="C245" s="42"/>
      <c r="D245" s="43"/>
      <c r="E245" s="54"/>
      <c r="F245" s="54"/>
      <c r="G245" s="139" t="e">
        <f t="shared" si="3"/>
        <v>#DIV/0!</v>
      </c>
    </row>
    <row r="246" spans="2:7" ht="36" customHeight="1">
      <c r="B246" s="15"/>
      <c r="C246" s="42" t="s">
        <v>398</v>
      </c>
      <c r="D246" s="117" t="s">
        <v>399</v>
      </c>
      <c r="E246" s="54">
        <v>2300</v>
      </c>
      <c r="F246" s="89" t="s">
        <v>544</v>
      </c>
      <c r="G246" s="139">
        <f t="shared" si="3"/>
        <v>100</v>
      </c>
    </row>
    <row r="247" spans="2:7" ht="7.5" customHeight="1" thickBot="1">
      <c r="B247" s="17"/>
      <c r="C247" s="17"/>
      <c r="D247" s="17"/>
      <c r="E247" s="55"/>
      <c r="G247" s="138"/>
    </row>
    <row r="248" spans="1:7" ht="21" customHeight="1" thickBot="1">
      <c r="A248" s="66"/>
      <c r="B248" s="67"/>
      <c r="C248" s="68"/>
      <c r="D248" s="69" t="s">
        <v>181</v>
      </c>
      <c r="E248" s="70">
        <f>SUM(E10+E16+E24+E38+E44+E64+E74+E80+E126+E156+E176+E216+E242)</f>
        <v>26384521</v>
      </c>
      <c r="F248" s="125" t="s">
        <v>545</v>
      </c>
      <c r="G248" s="138">
        <f t="shared" si="3"/>
        <v>100.66288866870086</v>
      </c>
    </row>
    <row r="249" ht="16.5">
      <c r="G249" s="136"/>
    </row>
    <row r="250" ht="16.5">
      <c r="G250" s="136"/>
    </row>
    <row r="251" ht="16.5">
      <c r="G251" s="136"/>
    </row>
    <row r="252" ht="16.5">
      <c r="G252" s="136"/>
    </row>
    <row r="253" ht="16.5">
      <c r="G253" s="136"/>
    </row>
    <row r="254" ht="16.5">
      <c r="G254" s="136"/>
    </row>
  </sheetData>
  <sheetProtection/>
  <printOptions/>
  <pageMargins left="0.03937007874015748" right="0.03937007874015748" top="0.5118110236220472" bottom="0.4330708661417323" header="0.5118110236220472" footer="0.1968503937007874"/>
  <pageSetup horizontalDpi="600" verticalDpi="600" orientation="landscape" paperSize="9" scale="98" r:id="rId1"/>
  <headerFooter alignWithMargins="0">
    <oddFooter>&amp;C&amp;"Times New Roman CE,Normalny\&amp;8&amp;P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4"/>
  <sheetViews>
    <sheetView zoomScale="75" zoomScaleNormal="75" zoomScalePageLayoutView="0" workbookViewId="0" topLeftCell="B11">
      <pane ySplit="210" topLeftCell="A139" activePane="bottomLeft" state="split"/>
      <selection pane="topLeft" activeCell="G11" sqref="G1:G16384"/>
      <selection pane="bottomLeft" activeCell="F144" sqref="F144"/>
    </sheetView>
  </sheetViews>
  <sheetFormatPr defaultColWidth="9.00390625" defaultRowHeight="12.75"/>
  <cols>
    <col min="1" max="1" width="5.375" style="15" customWidth="1"/>
    <col min="2" max="2" width="7.75390625" style="15" customWidth="1"/>
    <col min="3" max="3" width="6.75390625" style="15" customWidth="1"/>
    <col min="4" max="4" width="69.625" style="15" customWidth="1"/>
    <col min="5" max="5" width="18.625" style="54" customWidth="1"/>
    <col min="6" max="7" width="19.25390625" style="60" customWidth="1"/>
    <col min="8" max="16384" width="9.125" style="60" customWidth="1"/>
  </cols>
  <sheetData>
    <row r="1" ht="12.75" customHeight="1">
      <c r="F1" s="2"/>
    </row>
    <row r="2" ht="12.75" customHeight="1">
      <c r="F2" s="2"/>
    </row>
    <row r="3" spans="4:6" ht="12.75" customHeight="1">
      <c r="D3" s="100" t="s">
        <v>229</v>
      </c>
      <c r="F3" s="2"/>
    </row>
    <row r="4" spans="4:6" ht="12.75" customHeight="1">
      <c r="D4" s="100" t="s">
        <v>415</v>
      </c>
      <c r="F4" s="1"/>
    </row>
    <row r="5" ht="12.75" customHeight="1">
      <c r="F5" s="2"/>
    </row>
    <row r="6" ht="12.75" customHeight="1"/>
    <row r="7" spans="1:7" ht="17.25" customHeight="1">
      <c r="A7" s="45" t="s">
        <v>0</v>
      </c>
      <c r="B7" s="46" t="s">
        <v>199</v>
      </c>
      <c r="C7" s="21" t="s">
        <v>201</v>
      </c>
      <c r="D7" s="45" t="s">
        <v>1</v>
      </c>
      <c r="E7" s="83" t="s">
        <v>178</v>
      </c>
      <c r="F7" s="58" t="s">
        <v>406</v>
      </c>
      <c r="G7" s="58" t="s">
        <v>407</v>
      </c>
    </row>
    <row r="8" spans="1:7" ht="6" customHeight="1">
      <c r="A8" s="46"/>
      <c r="B8" s="46"/>
      <c r="C8" s="46"/>
      <c r="D8" s="46"/>
      <c r="E8" s="81"/>
      <c r="F8" s="57"/>
      <c r="G8" s="57"/>
    </row>
    <row r="9" spans="1:7" ht="18.75" customHeight="1">
      <c r="A9" s="61" t="s">
        <v>46</v>
      </c>
      <c r="B9" s="47"/>
      <c r="C9" s="47"/>
      <c r="D9" s="47" t="s">
        <v>2</v>
      </c>
      <c r="E9" s="103" t="s">
        <v>416</v>
      </c>
      <c r="F9" s="103" t="s">
        <v>546</v>
      </c>
      <c r="G9" s="140">
        <f>F9/E9*100</f>
        <v>99.36092981861331</v>
      </c>
    </row>
    <row r="10" spans="1:7" ht="3.75" customHeight="1">
      <c r="A10" s="24"/>
      <c r="B10" s="24"/>
      <c r="C10" s="24"/>
      <c r="D10" s="24"/>
      <c r="E10" s="60"/>
      <c r="G10" s="141"/>
    </row>
    <row r="11" spans="1:7" ht="15.75">
      <c r="A11" s="28"/>
      <c r="B11" s="30" t="s">
        <v>77</v>
      </c>
      <c r="C11" s="30"/>
      <c r="D11" s="31" t="s">
        <v>213</v>
      </c>
      <c r="E11" s="54">
        <v>25000</v>
      </c>
      <c r="F11" s="54">
        <v>25000</v>
      </c>
      <c r="G11" s="132">
        <f aca="true" t="shared" si="0" ref="G11:G71">F11/E11*100</f>
        <v>100</v>
      </c>
    </row>
    <row r="12" spans="1:7" ht="3.75" customHeight="1">
      <c r="A12" s="28"/>
      <c r="B12" s="30"/>
      <c r="C12" s="30"/>
      <c r="D12" s="31"/>
      <c r="E12" s="60"/>
      <c r="G12" s="132"/>
    </row>
    <row r="13" spans="1:7" ht="15.75">
      <c r="A13" s="28"/>
      <c r="B13" s="30"/>
      <c r="C13" s="30" t="s">
        <v>80</v>
      </c>
      <c r="D13" s="31" t="s">
        <v>81</v>
      </c>
      <c r="E13" s="54">
        <v>25000</v>
      </c>
      <c r="F13" s="54">
        <v>25000</v>
      </c>
      <c r="G13" s="132">
        <f t="shared" si="0"/>
        <v>100</v>
      </c>
    </row>
    <row r="14" spans="1:7" ht="4.5" customHeight="1">
      <c r="A14" s="28"/>
      <c r="B14" s="30"/>
      <c r="C14" s="30"/>
      <c r="D14" s="31"/>
      <c r="E14" s="60"/>
      <c r="G14" s="132"/>
    </row>
    <row r="15" spans="1:7" ht="15.75">
      <c r="A15" s="28"/>
      <c r="B15" s="30" t="s">
        <v>82</v>
      </c>
      <c r="C15" s="30"/>
      <c r="D15" s="31" t="s">
        <v>83</v>
      </c>
      <c r="E15" s="89" t="s">
        <v>401</v>
      </c>
      <c r="F15" s="89" t="s">
        <v>547</v>
      </c>
      <c r="G15" s="132">
        <f t="shared" si="0"/>
        <v>99.36250533504055</v>
      </c>
    </row>
    <row r="16" spans="1:7" ht="5.25" customHeight="1">
      <c r="A16" s="28"/>
      <c r="B16" s="30"/>
      <c r="C16" s="30"/>
      <c r="D16" s="31"/>
      <c r="E16" s="60"/>
      <c r="G16" s="132"/>
    </row>
    <row r="17" spans="1:7" ht="15.75">
      <c r="A17" s="28"/>
      <c r="B17" s="30"/>
      <c r="C17" s="30" t="s">
        <v>84</v>
      </c>
      <c r="D17" s="31" t="s">
        <v>85</v>
      </c>
      <c r="E17" s="89" t="s">
        <v>417</v>
      </c>
      <c r="F17" s="89" t="s">
        <v>548</v>
      </c>
      <c r="G17" s="132">
        <f t="shared" si="0"/>
        <v>99.3434118756885</v>
      </c>
    </row>
    <row r="18" spans="1:7" ht="3" customHeight="1">
      <c r="A18" s="28"/>
      <c r="B18" s="30"/>
      <c r="C18" s="30"/>
      <c r="D18" s="31"/>
      <c r="E18" s="89"/>
      <c r="F18" s="89"/>
      <c r="G18" s="132" t="e">
        <f t="shared" si="0"/>
        <v>#DIV/0!</v>
      </c>
    </row>
    <row r="19" spans="1:7" ht="32.25" customHeight="1">
      <c r="A19" s="28"/>
      <c r="B19" s="30"/>
      <c r="C19" s="30" t="s">
        <v>402</v>
      </c>
      <c r="D19" s="37" t="s">
        <v>403</v>
      </c>
      <c r="E19" s="89" t="s">
        <v>418</v>
      </c>
      <c r="F19" s="89" t="s">
        <v>418</v>
      </c>
      <c r="G19" s="132">
        <f t="shared" si="0"/>
        <v>100</v>
      </c>
    </row>
    <row r="20" spans="1:7" ht="5.25" customHeight="1">
      <c r="A20" s="28"/>
      <c r="B20" s="30"/>
      <c r="C20" s="30"/>
      <c r="D20" s="31"/>
      <c r="E20" s="60"/>
      <c r="G20" s="132"/>
    </row>
    <row r="21" spans="1:7" ht="49.5" customHeight="1">
      <c r="A21" s="28"/>
      <c r="B21" s="27" t="s">
        <v>47</v>
      </c>
      <c r="C21" s="30"/>
      <c r="D21" s="29" t="s">
        <v>192</v>
      </c>
      <c r="E21" s="54">
        <v>400</v>
      </c>
      <c r="F21" s="54">
        <v>187</v>
      </c>
      <c r="G21" s="132">
        <f t="shared" si="0"/>
        <v>46.75</v>
      </c>
    </row>
    <row r="22" spans="1:7" ht="3" customHeight="1">
      <c r="A22" s="28"/>
      <c r="B22" s="30"/>
      <c r="C22" s="30"/>
      <c r="D22" s="31"/>
      <c r="E22" s="60"/>
      <c r="G22" s="132" t="e">
        <f t="shared" si="0"/>
        <v>#DIV/0!</v>
      </c>
    </row>
    <row r="23" spans="1:7" ht="15.75" customHeight="1" hidden="1">
      <c r="A23" s="28"/>
      <c r="B23" s="30"/>
      <c r="C23" s="30"/>
      <c r="D23" s="31"/>
      <c r="E23" s="60"/>
      <c r="G23" s="132" t="e">
        <f t="shared" si="0"/>
        <v>#DIV/0!</v>
      </c>
    </row>
    <row r="24" spans="1:7" ht="15.75" customHeight="1">
      <c r="A24" s="28"/>
      <c r="B24" s="30"/>
      <c r="C24" s="30" t="s">
        <v>78</v>
      </c>
      <c r="D24" s="31" t="s">
        <v>79</v>
      </c>
      <c r="E24" s="89" t="s">
        <v>325</v>
      </c>
      <c r="F24" s="89" t="s">
        <v>549</v>
      </c>
      <c r="G24" s="132">
        <f t="shared" si="0"/>
        <v>46.75</v>
      </c>
    </row>
    <row r="25" spans="1:7" ht="5.25" customHeight="1">
      <c r="A25" s="28"/>
      <c r="B25" s="30"/>
      <c r="C25" s="30"/>
      <c r="D25" s="31"/>
      <c r="E25" s="60"/>
      <c r="G25" s="132"/>
    </row>
    <row r="26" spans="1:7" ht="15.75">
      <c r="A26" s="28"/>
      <c r="B26" s="30" t="s">
        <v>86</v>
      </c>
      <c r="C26" s="30"/>
      <c r="D26" s="31" t="s">
        <v>87</v>
      </c>
      <c r="E26" s="54">
        <v>7200</v>
      </c>
      <c r="F26" s="89" t="s">
        <v>550</v>
      </c>
      <c r="G26" s="132">
        <f t="shared" si="0"/>
        <v>98.98611111111111</v>
      </c>
    </row>
    <row r="27" spans="1:7" ht="5.25" customHeight="1">
      <c r="A27" s="28"/>
      <c r="B27" s="30"/>
      <c r="C27" s="30"/>
      <c r="D27" s="31"/>
      <c r="E27" s="60"/>
      <c r="G27" s="132"/>
    </row>
    <row r="28" spans="1:7" ht="31.5">
      <c r="A28" s="28"/>
      <c r="B28" s="30"/>
      <c r="C28" s="27" t="s">
        <v>88</v>
      </c>
      <c r="D28" s="29" t="s">
        <v>190</v>
      </c>
      <c r="E28" s="54">
        <v>7200</v>
      </c>
      <c r="F28" s="89" t="s">
        <v>550</v>
      </c>
      <c r="G28" s="132">
        <f t="shared" si="0"/>
        <v>98.98611111111111</v>
      </c>
    </row>
    <row r="29" spans="1:7" ht="5.25" customHeight="1">
      <c r="A29" s="28"/>
      <c r="B29" s="30"/>
      <c r="C29" s="30"/>
      <c r="D29" s="31"/>
      <c r="E29" s="60"/>
      <c r="G29" s="132"/>
    </row>
    <row r="30" spans="1:7" ht="15.75">
      <c r="A30" s="28"/>
      <c r="B30" s="30" t="s">
        <v>89</v>
      </c>
      <c r="C30" s="30"/>
      <c r="D30" s="31" t="s">
        <v>5</v>
      </c>
      <c r="E30" s="54">
        <v>600</v>
      </c>
      <c r="F30" s="54">
        <v>600</v>
      </c>
      <c r="G30" s="132">
        <f t="shared" si="0"/>
        <v>100</v>
      </c>
    </row>
    <row r="31" spans="1:7" ht="5.25" customHeight="1">
      <c r="A31" s="28"/>
      <c r="B31" s="30"/>
      <c r="C31" s="30"/>
      <c r="D31" s="31"/>
      <c r="E31" s="60"/>
      <c r="G31" s="132"/>
    </row>
    <row r="32" spans="1:7" ht="15.75">
      <c r="A32" s="28"/>
      <c r="B32" s="30"/>
      <c r="C32" s="30" t="s">
        <v>78</v>
      </c>
      <c r="D32" s="31" t="s">
        <v>79</v>
      </c>
      <c r="E32" s="54">
        <v>600</v>
      </c>
      <c r="F32" s="54">
        <v>600</v>
      </c>
      <c r="G32" s="132">
        <f t="shared" si="0"/>
        <v>100</v>
      </c>
    </row>
    <row r="33" spans="1:7" ht="5.25" customHeight="1">
      <c r="A33" s="28"/>
      <c r="B33" s="28"/>
      <c r="C33" s="28"/>
      <c r="D33" s="28"/>
      <c r="E33" s="49"/>
      <c r="G33" s="142"/>
    </row>
    <row r="34" spans="1:7" ht="18.75" customHeight="1">
      <c r="A34" s="33" t="s">
        <v>90</v>
      </c>
      <c r="B34" s="59"/>
      <c r="C34" s="59"/>
      <c r="D34" s="59" t="s">
        <v>91</v>
      </c>
      <c r="E34" s="90" t="s">
        <v>419</v>
      </c>
      <c r="F34" s="90" t="s">
        <v>551</v>
      </c>
      <c r="G34" s="131">
        <f t="shared" si="0"/>
        <v>97.82319166967906</v>
      </c>
    </row>
    <row r="35" spans="1:7" ht="6" customHeight="1">
      <c r="A35" s="46"/>
      <c r="B35" s="46"/>
      <c r="C35" s="46"/>
      <c r="D35" s="46"/>
      <c r="E35" s="60"/>
      <c r="G35" s="141"/>
    </row>
    <row r="36" spans="2:7" ht="15.75">
      <c r="B36" s="41" t="s">
        <v>92</v>
      </c>
      <c r="D36" s="15" t="s">
        <v>93</v>
      </c>
      <c r="E36" s="54">
        <v>750300</v>
      </c>
      <c r="F36" s="89" t="s">
        <v>552</v>
      </c>
      <c r="G36" s="132">
        <f t="shared" si="0"/>
        <v>99.95881647341064</v>
      </c>
    </row>
    <row r="37" spans="2:7" ht="4.5" customHeight="1">
      <c r="B37" s="41"/>
      <c r="E37" s="60"/>
      <c r="G37" s="132"/>
    </row>
    <row r="38" spans="2:7" ht="15.75">
      <c r="B38" s="41"/>
      <c r="C38" s="41" t="s">
        <v>78</v>
      </c>
      <c r="D38" s="15" t="s">
        <v>79</v>
      </c>
      <c r="E38" s="54">
        <v>750300</v>
      </c>
      <c r="F38" s="89" t="s">
        <v>552</v>
      </c>
      <c r="G38" s="132">
        <f t="shared" si="0"/>
        <v>99.95881647341064</v>
      </c>
    </row>
    <row r="39" spans="2:7" ht="4.5" customHeight="1">
      <c r="B39" s="41"/>
      <c r="E39" s="60"/>
      <c r="G39" s="132"/>
    </row>
    <row r="40" spans="2:7" ht="15.75">
      <c r="B40" s="41" t="s">
        <v>94</v>
      </c>
      <c r="D40" s="15" t="s">
        <v>95</v>
      </c>
      <c r="E40" s="89" t="s">
        <v>420</v>
      </c>
      <c r="F40" s="89" t="s">
        <v>553</v>
      </c>
      <c r="G40" s="132">
        <f t="shared" si="0"/>
        <v>97.44424510326995</v>
      </c>
    </row>
    <row r="41" spans="2:7" ht="3" customHeight="1">
      <c r="B41" s="41"/>
      <c r="E41" s="89"/>
      <c r="F41" s="89"/>
      <c r="G41" s="132" t="e">
        <f t="shared" si="0"/>
        <v>#DIV/0!</v>
      </c>
    </row>
    <row r="42" spans="2:7" ht="15.75">
      <c r="B42" s="41"/>
      <c r="C42" s="41" t="s">
        <v>108</v>
      </c>
      <c r="D42" s="15" t="s">
        <v>109</v>
      </c>
      <c r="E42" s="89" t="s">
        <v>381</v>
      </c>
      <c r="F42" s="89" t="s">
        <v>554</v>
      </c>
      <c r="G42" s="132">
        <f t="shared" si="0"/>
        <v>43.8</v>
      </c>
    </row>
    <row r="43" spans="2:7" ht="3" customHeight="1">
      <c r="B43" s="41"/>
      <c r="E43" s="89"/>
      <c r="F43" s="89"/>
      <c r="G43" s="132" t="e">
        <f t="shared" si="0"/>
        <v>#DIV/0!</v>
      </c>
    </row>
    <row r="44" spans="2:7" ht="15.75">
      <c r="B44" s="41"/>
      <c r="C44" s="41" t="s">
        <v>110</v>
      </c>
      <c r="D44" s="15" t="s">
        <v>373</v>
      </c>
      <c r="E44" s="89" t="s">
        <v>351</v>
      </c>
      <c r="F44" s="89" t="s">
        <v>555</v>
      </c>
      <c r="G44" s="132">
        <f t="shared" si="0"/>
        <v>43.6</v>
      </c>
    </row>
    <row r="45" spans="2:7" ht="5.25" customHeight="1">
      <c r="B45" s="41"/>
      <c r="E45" s="60"/>
      <c r="G45" s="132"/>
    </row>
    <row r="46" spans="2:7" ht="15.75">
      <c r="B46" s="41"/>
      <c r="C46" s="41" t="s">
        <v>96</v>
      </c>
      <c r="D46" s="15" t="s">
        <v>97</v>
      </c>
      <c r="E46" s="89" t="s">
        <v>421</v>
      </c>
      <c r="F46" s="89" t="s">
        <v>556</v>
      </c>
      <c r="G46" s="132">
        <f t="shared" si="0"/>
        <v>76.1655521820925</v>
      </c>
    </row>
    <row r="47" spans="2:7" ht="3.75" customHeight="1">
      <c r="B47" s="41"/>
      <c r="C47" s="41"/>
      <c r="E47" s="60"/>
      <c r="G47" s="132" t="e">
        <f t="shared" si="0"/>
        <v>#DIV/0!</v>
      </c>
    </row>
    <row r="48" spans="2:7" ht="15.75">
      <c r="B48" s="41"/>
      <c r="C48" s="41" t="s">
        <v>98</v>
      </c>
      <c r="D48" s="15" t="s">
        <v>99</v>
      </c>
      <c r="E48" s="89" t="s">
        <v>422</v>
      </c>
      <c r="F48" s="89" t="s">
        <v>557</v>
      </c>
      <c r="G48" s="132">
        <f t="shared" si="0"/>
        <v>89.41418753342539</v>
      </c>
    </row>
    <row r="49" spans="2:7" ht="5.25" customHeight="1">
      <c r="B49" s="41"/>
      <c r="C49" s="41"/>
      <c r="E49" s="60"/>
      <c r="G49" s="132"/>
    </row>
    <row r="50" spans="2:7" ht="15.75">
      <c r="B50" s="41"/>
      <c r="C50" s="41" t="s">
        <v>78</v>
      </c>
      <c r="D50" s="15" t="s">
        <v>79</v>
      </c>
      <c r="E50" s="89" t="s">
        <v>423</v>
      </c>
      <c r="F50" s="89" t="s">
        <v>558</v>
      </c>
      <c r="G50" s="132">
        <f t="shared" si="0"/>
        <v>97.76369276251694</v>
      </c>
    </row>
    <row r="51" spans="2:7" ht="3" customHeight="1">
      <c r="B51" s="41"/>
      <c r="C51" s="41"/>
      <c r="E51" s="60"/>
      <c r="G51" s="132" t="e">
        <f t="shared" si="0"/>
        <v>#DIV/0!</v>
      </c>
    </row>
    <row r="52" spans="2:7" ht="15.75">
      <c r="B52" s="41"/>
      <c r="C52" s="41" t="s">
        <v>80</v>
      </c>
      <c r="D52" s="15" t="s">
        <v>81</v>
      </c>
      <c r="E52" s="54">
        <v>4000</v>
      </c>
      <c r="F52" s="54">
        <v>2877</v>
      </c>
      <c r="G52" s="132">
        <f t="shared" si="0"/>
        <v>71.925</v>
      </c>
    </row>
    <row r="53" spans="2:7" ht="3.75" customHeight="1">
      <c r="B53" s="41"/>
      <c r="C53" s="41"/>
      <c r="E53" s="60"/>
      <c r="G53" s="132" t="e">
        <f t="shared" si="0"/>
        <v>#DIV/0!</v>
      </c>
    </row>
    <row r="54" spans="2:7" ht="15.75">
      <c r="B54" s="41"/>
      <c r="C54" s="41" t="s">
        <v>84</v>
      </c>
      <c r="D54" s="15" t="s">
        <v>85</v>
      </c>
      <c r="E54" s="89" t="s">
        <v>424</v>
      </c>
      <c r="F54" s="89" t="s">
        <v>559</v>
      </c>
      <c r="G54" s="132">
        <f t="shared" si="0"/>
        <v>99.89748113758581</v>
      </c>
    </row>
    <row r="55" spans="2:7" ht="3" customHeight="1">
      <c r="B55" s="41"/>
      <c r="C55" s="41"/>
      <c r="E55" s="89"/>
      <c r="F55" s="89"/>
      <c r="G55" s="132" t="e">
        <f t="shared" si="0"/>
        <v>#DIV/0!</v>
      </c>
    </row>
    <row r="56" spans="2:7" ht="32.25" customHeight="1">
      <c r="B56" s="41"/>
      <c r="C56" s="42" t="s">
        <v>402</v>
      </c>
      <c r="D56" s="37" t="s">
        <v>403</v>
      </c>
      <c r="E56" s="89" t="s">
        <v>425</v>
      </c>
      <c r="F56" s="89" t="s">
        <v>425</v>
      </c>
      <c r="G56" s="132">
        <f t="shared" si="0"/>
        <v>100</v>
      </c>
    </row>
    <row r="57" spans="2:7" ht="3.75" customHeight="1">
      <c r="B57" s="41"/>
      <c r="C57" s="41"/>
      <c r="E57" s="60"/>
      <c r="G57" s="132"/>
    </row>
    <row r="58" spans="2:7" ht="15.75">
      <c r="B58" s="41" t="s">
        <v>100</v>
      </c>
      <c r="C58" s="41"/>
      <c r="D58" s="15" t="s">
        <v>5</v>
      </c>
      <c r="E58" s="89" t="s">
        <v>252</v>
      </c>
      <c r="F58" s="89" t="s">
        <v>560</v>
      </c>
      <c r="G58" s="132">
        <f t="shared" si="0"/>
        <v>96.53428571428572</v>
      </c>
    </row>
    <row r="59" spans="2:7" ht="4.5" customHeight="1">
      <c r="B59" s="41"/>
      <c r="C59" s="41"/>
      <c r="E59" s="60"/>
      <c r="G59" s="132"/>
    </row>
    <row r="60" spans="3:7" ht="15.75">
      <c r="C60" s="41" t="s">
        <v>78</v>
      </c>
      <c r="D60" s="15" t="s">
        <v>79</v>
      </c>
      <c r="E60" s="89" t="s">
        <v>252</v>
      </c>
      <c r="F60" s="89" t="s">
        <v>560</v>
      </c>
      <c r="G60" s="132">
        <f t="shared" si="0"/>
        <v>96.53428571428572</v>
      </c>
    </row>
    <row r="61" spans="3:7" ht="3.75" customHeight="1">
      <c r="C61" s="41"/>
      <c r="E61" s="89"/>
      <c r="F61" s="89"/>
      <c r="G61" s="142" t="e">
        <f t="shared" si="0"/>
        <v>#DIV/0!</v>
      </c>
    </row>
    <row r="62" spans="1:7" ht="18.75" customHeight="1">
      <c r="A62" s="33" t="s">
        <v>50</v>
      </c>
      <c r="B62" s="59"/>
      <c r="C62" s="59"/>
      <c r="D62" s="59" t="s">
        <v>6</v>
      </c>
      <c r="E62" s="90" t="s">
        <v>426</v>
      </c>
      <c r="F62" s="90" t="s">
        <v>561</v>
      </c>
      <c r="G62" s="131">
        <f t="shared" si="0"/>
        <v>94.50637218028861</v>
      </c>
    </row>
    <row r="63" spans="1:7" ht="3.75" customHeight="1">
      <c r="A63" s="77"/>
      <c r="B63" s="77"/>
      <c r="C63" s="77"/>
      <c r="D63" s="77"/>
      <c r="E63" s="60"/>
      <c r="G63" s="141" t="e">
        <f t="shared" si="0"/>
        <v>#DIV/0!</v>
      </c>
    </row>
    <row r="64" spans="2:7" ht="15.75">
      <c r="B64" s="41" t="s">
        <v>52</v>
      </c>
      <c r="D64" s="15" t="s">
        <v>9</v>
      </c>
      <c r="E64" s="89" t="s">
        <v>427</v>
      </c>
      <c r="F64" s="89" t="s">
        <v>562</v>
      </c>
      <c r="G64" s="132">
        <f t="shared" si="0"/>
        <v>99.82460567823344</v>
      </c>
    </row>
    <row r="65" spans="5:7" ht="4.5" customHeight="1">
      <c r="E65" s="60"/>
      <c r="G65" s="132"/>
    </row>
    <row r="66" spans="3:7" ht="15.75">
      <c r="C66" s="41" t="s">
        <v>84</v>
      </c>
      <c r="D66" s="15" t="s">
        <v>85</v>
      </c>
      <c r="E66" s="89" t="s">
        <v>427</v>
      </c>
      <c r="F66" s="89" t="s">
        <v>562</v>
      </c>
      <c r="G66" s="132">
        <f t="shared" si="0"/>
        <v>99.82460567823344</v>
      </c>
    </row>
    <row r="67" spans="5:7" ht="5.25" customHeight="1">
      <c r="E67" s="60"/>
      <c r="G67" s="132"/>
    </row>
    <row r="68" spans="2:7" ht="15.75">
      <c r="B68" s="41" t="s">
        <v>101</v>
      </c>
      <c r="D68" s="15" t="s">
        <v>5</v>
      </c>
      <c r="E68" s="89" t="s">
        <v>428</v>
      </c>
      <c r="F68" s="89" t="s">
        <v>563</v>
      </c>
      <c r="G68" s="132">
        <f t="shared" si="0"/>
        <v>91.73478312333955</v>
      </c>
    </row>
    <row r="69" spans="2:7" ht="3" customHeight="1">
      <c r="B69" s="41"/>
      <c r="E69" s="89"/>
      <c r="F69" s="89"/>
      <c r="G69" s="132" t="e">
        <f t="shared" si="0"/>
        <v>#DIV/0!</v>
      </c>
    </row>
    <row r="70" spans="2:7" ht="15.75">
      <c r="B70" s="41"/>
      <c r="C70" s="41" t="s">
        <v>108</v>
      </c>
      <c r="D70" s="15" t="s">
        <v>109</v>
      </c>
      <c r="E70" s="89" t="s">
        <v>343</v>
      </c>
      <c r="F70" s="89" t="s">
        <v>564</v>
      </c>
      <c r="G70" s="132">
        <f t="shared" si="0"/>
        <v>76</v>
      </c>
    </row>
    <row r="71" spans="5:7" ht="3.75" customHeight="1">
      <c r="E71" s="60"/>
      <c r="G71" s="132" t="e">
        <f t="shared" si="0"/>
        <v>#DIV/0!</v>
      </c>
    </row>
    <row r="72" spans="3:7" ht="15.75">
      <c r="C72" s="41" t="s">
        <v>96</v>
      </c>
      <c r="D72" s="15" t="s">
        <v>97</v>
      </c>
      <c r="E72" s="54">
        <v>43008</v>
      </c>
      <c r="F72" s="89" t="s">
        <v>565</v>
      </c>
      <c r="G72" s="132">
        <f aca="true" t="shared" si="1" ref="G72:G131">F72/E72*100</f>
        <v>96.04724702380952</v>
      </c>
    </row>
    <row r="73" spans="3:7" ht="3.75" customHeight="1">
      <c r="C73" s="41"/>
      <c r="E73" s="60"/>
      <c r="G73" s="132" t="e">
        <f t="shared" si="1"/>
        <v>#DIV/0!</v>
      </c>
    </row>
    <row r="74" spans="3:7" ht="15.75">
      <c r="C74" s="41" t="s">
        <v>102</v>
      </c>
      <c r="D74" s="15" t="s">
        <v>103</v>
      </c>
      <c r="E74" s="54">
        <v>180000</v>
      </c>
      <c r="F74" s="54">
        <v>169007</v>
      </c>
      <c r="G74" s="132">
        <f t="shared" si="1"/>
        <v>93.89277777777778</v>
      </c>
    </row>
    <row r="75" spans="3:7" ht="3.75" customHeight="1">
      <c r="C75" s="41"/>
      <c r="E75" s="60"/>
      <c r="G75" s="132" t="e">
        <f t="shared" si="1"/>
        <v>#DIV/0!</v>
      </c>
    </row>
    <row r="76" spans="3:7" ht="15.75">
      <c r="C76" s="41" t="s">
        <v>98</v>
      </c>
      <c r="D76" s="15" t="s">
        <v>99</v>
      </c>
      <c r="E76" s="89" t="s">
        <v>382</v>
      </c>
      <c r="F76" s="89" t="s">
        <v>566</v>
      </c>
      <c r="G76" s="132">
        <f t="shared" si="1"/>
        <v>91.30280701754387</v>
      </c>
    </row>
    <row r="77" spans="3:7" ht="3.75" customHeight="1">
      <c r="C77" s="41"/>
      <c r="E77" s="60"/>
      <c r="G77" s="132" t="e">
        <f t="shared" si="1"/>
        <v>#DIV/0!</v>
      </c>
    </row>
    <row r="78" spans="3:7" ht="15.75">
      <c r="C78" s="41" t="s">
        <v>78</v>
      </c>
      <c r="D78" s="15" t="s">
        <v>79</v>
      </c>
      <c r="E78" s="89" t="s">
        <v>429</v>
      </c>
      <c r="F78" s="89" t="s">
        <v>567</v>
      </c>
      <c r="G78" s="132">
        <f t="shared" si="1"/>
        <v>88.48906070077317</v>
      </c>
    </row>
    <row r="79" spans="3:7" ht="3.75" customHeight="1">
      <c r="C79" s="41"/>
      <c r="E79" s="60"/>
      <c r="G79" s="132" t="e">
        <f t="shared" si="1"/>
        <v>#DIV/0!</v>
      </c>
    </row>
    <row r="80" spans="3:7" ht="15.75">
      <c r="C80" s="41" t="s">
        <v>80</v>
      </c>
      <c r="D80" s="15" t="s">
        <v>81</v>
      </c>
      <c r="E80" s="54">
        <v>2800</v>
      </c>
      <c r="F80" s="54">
        <v>1249</v>
      </c>
      <c r="G80" s="132">
        <f t="shared" si="1"/>
        <v>44.607142857142854</v>
      </c>
    </row>
    <row r="81" spans="3:7" ht="3.75" customHeight="1">
      <c r="C81" s="41"/>
      <c r="E81" s="60"/>
      <c r="G81" s="142" t="e">
        <f t="shared" si="1"/>
        <v>#DIV/0!</v>
      </c>
    </row>
    <row r="82" spans="1:7" ht="19.5" customHeight="1">
      <c r="A82" s="33" t="s">
        <v>53</v>
      </c>
      <c r="B82" s="59"/>
      <c r="C82" s="59"/>
      <c r="D82" s="59" t="s">
        <v>12</v>
      </c>
      <c r="E82" s="90" t="s">
        <v>430</v>
      </c>
      <c r="F82" s="90" t="s">
        <v>568</v>
      </c>
      <c r="G82" s="131">
        <f t="shared" si="1"/>
        <v>89.529826014913</v>
      </c>
    </row>
    <row r="83" spans="5:7" ht="6" customHeight="1">
      <c r="E83" s="60"/>
      <c r="G83" s="141"/>
    </row>
    <row r="84" spans="2:7" ht="15.75">
      <c r="B84" s="41" t="s">
        <v>54</v>
      </c>
      <c r="D84" s="15" t="s">
        <v>13</v>
      </c>
      <c r="E84" s="54">
        <v>107400</v>
      </c>
      <c r="F84" s="89" t="s">
        <v>569</v>
      </c>
      <c r="G84" s="132">
        <f t="shared" si="1"/>
        <v>80.08286778398511</v>
      </c>
    </row>
    <row r="85" spans="2:7" ht="3" customHeight="1">
      <c r="B85" s="41"/>
      <c r="F85" s="54"/>
      <c r="G85" s="132" t="e">
        <f t="shared" si="1"/>
        <v>#DIV/0!</v>
      </c>
    </row>
    <row r="86" spans="2:7" ht="15.75">
      <c r="B86" s="41"/>
      <c r="C86" s="41" t="s">
        <v>114</v>
      </c>
      <c r="D86" s="15" t="s">
        <v>115</v>
      </c>
      <c r="E86" s="54">
        <v>2000</v>
      </c>
      <c r="F86" s="89" t="s">
        <v>570</v>
      </c>
      <c r="G86" s="132">
        <f t="shared" si="1"/>
        <v>85</v>
      </c>
    </row>
    <row r="87" spans="5:7" ht="5.25" customHeight="1">
      <c r="E87" s="60"/>
      <c r="G87" s="132"/>
    </row>
    <row r="88" spans="3:7" ht="15.75">
      <c r="C88" s="41" t="s">
        <v>78</v>
      </c>
      <c r="D88" s="15" t="s">
        <v>79</v>
      </c>
      <c r="E88" s="54">
        <v>39400</v>
      </c>
      <c r="F88" s="54">
        <v>38681</v>
      </c>
      <c r="G88" s="132">
        <f t="shared" si="1"/>
        <v>98.1751269035533</v>
      </c>
    </row>
    <row r="89" spans="3:7" ht="3" customHeight="1">
      <c r="C89" s="41"/>
      <c r="F89" s="54"/>
      <c r="G89" s="132" t="e">
        <f t="shared" si="1"/>
        <v>#DIV/0!</v>
      </c>
    </row>
    <row r="90" spans="3:7" ht="15.75">
      <c r="C90" s="41" t="s">
        <v>84</v>
      </c>
      <c r="D90" s="15" t="s">
        <v>85</v>
      </c>
      <c r="E90" s="54">
        <v>66000</v>
      </c>
      <c r="F90" s="89" t="s">
        <v>571</v>
      </c>
      <c r="G90" s="132">
        <f t="shared" si="1"/>
        <v>69.13333333333334</v>
      </c>
    </row>
    <row r="91" spans="5:7" ht="4.5" customHeight="1">
      <c r="E91" s="60"/>
      <c r="G91" s="132"/>
    </row>
    <row r="92" spans="2:7" ht="15.75">
      <c r="B92" s="41" t="s">
        <v>104</v>
      </c>
      <c r="D92" s="15" t="s">
        <v>105</v>
      </c>
      <c r="E92" s="89" t="s">
        <v>371</v>
      </c>
      <c r="F92" s="89" t="s">
        <v>572</v>
      </c>
      <c r="G92" s="132">
        <f t="shared" si="1"/>
        <v>97.10149253731343</v>
      </c>
    </row>
    <row r="93" spans="5:7" ht="5.25" customHeight="1">
      <c r="E93" s="60"/>
      <c r="G93" s="132"/>
    </row>
    <row r="94" spans="3:7" ht="15.75">
      <c r="C94" s="41" t="s">
        <v>78</v>
      </c>
      <c r="D94" s="15" t="s">
        <v>79</v>
      </c>
      <c r="E94" s="89" t="s">
        <v>371</v>
      </c>
      <c r="F94" s="89" t="s">
        <v>572</v>
      </c>
      <c r="G94" s="132">
        <f t="shared" si="1"/>
        <v>97.10149253731343</v>
      </c>
    </row>
    <row r="95" ht="78" customHeight="1">
      <c r="G95" s="142"/>
    </row>
    <row r="96" spans="1:7" ht="18.75" customHeight="1">
      <c r="A96" s="33" t="s">
        <v>55</v>
      </c>
      <c r="B96" s="59"/>
      <c r="C96" s="59"/>
      <c r="D96" s="59" t="s">
        <v>14</v>
      </c>
      <c r="E96" s="90" t="s">
        <v>431</v>
      </c>
      <c r="F96" s="90" t="s">
        <v>573</v>
      </c>
      <c r="G96" s="131">
        <f t="shared" si="1"/>
        <v>98.06896709196863</v>
      </c>
    </row>
    <row r="97" spans="1:7" ht="3.75" customHeight="1">
      <c r="A97" s="77"/>
      <c r="B97" s="77"/>
      <c r="C97" s="77"/>
      <c r="D97" s="77"/>
      <c r="E97" s="60"/>
      <c r="G97" s="141" t="e">
        <f t="shared" si="1"/>
        <v>#DIV/0!</v>
      </c>
    </row>
    <row r="98" spans="2:7" ht="15.75">
      <c r="B98" s="41" t="s">
        <v>56</v>
      </c>
      <c r="D98" s="15" t="s">
        <v>15</v>
      </c>
      <c r="E98" s="54">
        <v>55311</v>
      </c>
      <c r="F98" s="54">
        <v>55311</v>
      </c>
      <c r="G98" s="132">
        <f t="shared" si="1"/>
        <v>100</v>
      </c>
    </row>
    <row r="99" spans="5:7" ht="3.75" customHeight="1">
      <c r="E99" s="60"/>
      <c r="G99" s="132"/>
    </row>
    <row r="100" spans="3:7" ht="15.75">
      <c r="C100" s="41" t="s">
        <v>106</v>
      </c>
      <c r="D100" s="15" t="s">
        <v>107</v>
      </c>
      <c r="E100" s="54">
        <v>46216</v>
      </c>
      <c r="F100" s="54">
        <v>46216</v>
      </c>
      <c r="G100" s="132">
        <f t="shared" si="1"/>
        <v>100</v>
      </c>
    </row>
    <row r="101" spans="3:7" ht="3" customHeight="1">
      <c r="C101" s="41"/>
      <c r="E101" s="60"/>
      <c r="G101" s="132" t="e">
        <f t="shared" si="1"/>
        <v>#DIV/0!</v>
      </c>
    </row>
    <row r="102" spans="3:7" ht="15.75">
      <c r="C102" s="41" t="s">
        <v>108</v>
      </c>
      <c r="D102" s="15" t="s">
        <v>109</v>
      </c>
      <c r="E102" s="54">
        <v>7963</v>
      </c>
      <c r="F102" s="54">
        <v>7963</v>
      </c>
      <c r="G102" s="132">
        <f t="shared" si="1"/>
        <v>100</v>
      </c>
    </row>
    <row r="103" spans="3:7" ht="3" customHeight="1">
      <c r="C103" s="41"/>
      <c r="E103" s="60"/>
      <c r="G103" s="132" t="e">
        <f t="shared" si="1"/>
        <v>#DIV/0!</v>
      </c>
    </row>
    <row r="104" spans="3:7" ht="15.75">
      <c r="C104" s="41" t="s">
        <v>110</v>
      </c>
      <c r="D104" s="15" t="s">
        <v>111</v>
      </c>
      <c r="E104" s="54">
        <v>1132</v>
      </c>
      <c r="F104" s="54">
        <v>1132</v>
      </c>
      <c r="G104" s="132">
        <f t="shared" si="1"/>
        <v>100</v>
      </c>
    </row>
    <row r="105" spans="3:7" ht="3" customHeight="1">
      <c r="C105" s="41"/>
      <c r="E105" s="60"/>
      <c r="G105" s="132" t="e">
        <f t="shared" si="1"/>
        <v>#DIV/0!</v>
      </c>
    </row>
    <row r="106" spans="2:7" ht="15.75">
      <c r="B106" s="41" t="s">
        <v>112</v>
      </c>
      <c r="D106" s="15" t="s">
        <v>113</v>
      </c>
      <c r="E106" s="89" t="s">
        <v>253</v>
      </c>
      <c r="F106" s="89" t="s">
        <v>574</v>
      </c>
      <c r="G106" s="132">
        <f t="shared" si="1"/>
        <v>87.33495145631068</v>
      </c>
    </row>
    <row r="107" spans="5:7" ht="3.75" customHeight="1">
      <c r="E107" s="60"/>
      <c r="G107" s="132"/>
    </row>
    <row r="108" spans="3:7" ht="15.75">
      <c r="C108" s="41" t="s">
        <v>114</v>
      </c>
      <c r="D108" s="15" t="s">
        <v>115</v>
      </c>
      <c r="E108" s="54">
        <v>87425</v>
      </c>
      <c r="F108" s="54">
        <v>78060</v>
      </c>
      <c r="G108" s="132">
        <f t="shared" si="1"/>
        <v>89.28796110952246</v>
      </c>
    </row>
    <row r="109" spans="3:7" ht="3" customHeight="1">
      <c r="C109" s="41"/>
      <c r="F109" s="54"/>
      <c r="G109" s="132" t="e">
        <f t="shared" si="1"/>
        <v>#DIV/0!</v>
      </c>
    </row>
    <row r="110" spans="3:7" ht="15.75">
      <c r="C110" s="41" t="s">
        <v>108</v>
      </c>
      <c r="D110" s="15" t="s">
        <v>109</v>
      </c>
      <c r="E110" s="54">
        <v>75</v>
      </c>
      <c r="F110" s="89" t="s">
        <v>575</v>
      </c>
      <c r="G110" s="132">
        <f t="shared" si="1"/>
        <v>98.66666666666667</v>
      </c>
    </row>
    <row r="111" spans="3:7" ht="4.5" customHeight="1">
      <c r="C111" s="41"/>
      <c r="E111" s="60"/>
      <c r="G111" s="132"/>
    </row>
    <row r="112" spans="3:7" ht="15.75">
      <c r="C112" s="41" t="s">
        <v>96</v>
      </c>
      <c r="D112" s="15" t="s">
        <v>97</v>
      </c>
      <c r="E112" s="89" t="s">
        <v>259</v>
      </c>
      <c r="F112" s="89" t="s">
        <v>576</v>
      </c>
      <c r="G112" s="132">
        <f t="shared" si="1"/>
        <v>51.24999999999999</v>
      </c>
    </row>
    <row r="113" spans="3:7" ht="3" customHeight="1">
      <c r="C113" s="41"/>
      <c r="E113" s="60"/>
      <c r="G113" s="132" t="e">
        <f t="shared" si="1"/>
        <v>#DIV/0!</v>
      </c>
    </row>
    <row r="114" spans="3:7" ht="15.75">
      <c r="C114" s="41" t="s">
        <v>78</v>
      </c>
      <c r="D114" s="15" t="s">
        <v>79</v>
      </c>
      <c r="E114" s="89" t="s">
        <v>342</v>
      </c>
      <c r="F114" s="89" t="s">
        <v>577</v>
      </c>
      <c r="G114" s="132">
        <f t="shared" si="1"/>
        <v>88.42666666666666</v>
      </c>
    </row>
    <row r="115" spans="3:7" ht="3" customHeight="1">
      <c r="C115" s="41"/>
      <c r="E115" s="60"/>
      <c r="G115" s="132" t="e">
        <f t="shared" si="1"/>
        <v>#DIV/0!</v>
      </c>
    </row>
    <row r="116" spans="3:7" ht="15.75">
      <c r="C116" s="41" t="s">
        <v>116</v>
      </c>
      <c r="D116" s="15" t="s">
        <v>117</v>
      </c>
      <c r="E116" s="54">
        <v>3000</v>
      </c>
      <c r="F116" s="89" t="s">
        <v>578</v>
      </c>
      <c r="G116" s="132">
        <f t="shared" si="1"/>
        <v>86.63333333333333</v>
      </c>
    </row>
    <row r="117" spans="3:7" ht="3" customHeight="1">
      <c r="C117" s="41"/>
      <c r="F117" s="89"/>
      <c r="G117" s="132" t="e">
        <f t="shared" si="1"/>
        <v>#DIV/0!</v>
      </c>
    </row>
    <row r="118" spans="3:7" ht="15.75">
      <c r="C118" s="41" t="s">
        <v>124</v>
      </c>
      <c r="D118" s="15" t="s">
        <v>360</v>
      </c>
      <c r="E118" s="54">
        <v>1000</v>
      </c>
      <c r="F118" s="89" t="s">
        <v>579</v>
      </c>
      <c r="G118" s="132">
        <f t="shared" si="1"/>
        <v>54</v>
      </c>
    </row>
    <row r="119" spans="5:7" ht="4.5" customHeight="1">
      <c r="E119" s="60"/>
      <c r="G119" s="132"/>
    </row>
    <row r="120" spans="2:7" ht="15.75">
      <c r="B120" s="41" t="s">
        <v>57</v>
      </c>
      <c r="D120" s="15" t="s">
        <v>16</v>
      </c>
      <c r="E120" s="89" t="s">
        <v>383</v>
      </c>
      <c r="F120" s="89" t="s">
        <v>580</v>
      </c>
      <c r="G120" s="132">
        <f t="shared" si="1"/>
        <v>98.62262095845409</v>
      </c>
    </row>
    <row r="121" spans="5:7" ht="3.75" customHeight="1">
      <c r="E121" s="60"/>
      <c r="G121" s="132"/>
    </row>
    <row r="122" spans="3:7" ht="15.75">
      <c r="C122" s="41" t="s">
        <v>118</v>
      </c>
      <c r="D122" s="15" t="s">
        <v>119</v>
      </c>
      <c r="E122" s="54">
        <v>3000</v>
      </c>
      <c r="F122" s="54">
        <v>2536</v>
      </c>
      <c r="G122" s="132">
        <f t="shared" si="1"/>
        <v>84.53333333333333</v>
      </c>
    </row>
    <row r="123" spans="3:7" ht="3" customHeight="1">
      <c r="C123" s="41"/>
      <c r="E123" s="60"/>
      <c r="G123" s="132" t="e">
        <f t="shared" si="1"/>
        <v>#DIV/0!</v>
      </c>
    </row>
    <row r="124" spans="3:7" ht="15.75">
      <c r="C124" s="41" t="s">
        <v>114</v>
      </c>
      <c r="D124" s="15" t="s">
        <v>115</v>
      </c>
      <c r="E124" s="89" t="s">
        <v>344</v>
      </c>
      <c r="F124" s="89" t="s">
        <v>344</v>
      </c>
      <c r="G124" s="132">
        <f t="shared" si="1"/>
        <v>100</v>
      </c>
    </row>
    <row r="125" spans="3:7" ht="3.75" customHeight="1">
      <c r="C125" s="41"/>
      <c r="E125" s="60"/>
      <c r="G125" s="142" t="e">
        <f t="shared" si="1"/>
        <v>#DIV/0!</v>
      </c>
    </row>
    <row r="126" spans="3:7" ht="15.75">
      <c r="C126" s="41" t="s">
        <v>106</v>
      </c>
      <c r="D126" s="15" t="s">
        <v>107</v>
      </c>
      <c r="E126" s="89" t="s">
        <v>265</v>
      </c>
      <c r="F126" s="89" t="s">
        <v>581</v>
      </c>
      <c r="G126" s="132">
        <f t="shared" si="1"/>
        <v>99.72835859234523</v>
      </c>
    </row>
    <row r="127" spans="3:7" ht="3.75" customHeight="1">
      <c r="C127" s="41"/>
      <c r="E127" s="60"/>
      <c r="G127" s="132" t="e">
        <f t="shared" si="1"/>
        <v>#DIV/0!</v>
      </c>
    </row>
    <row r="128" spans="3:7" ht="15.75">
      <c r="C128" s="41" t="s">
        <v>120</v>
      </c>
      <c r="D128" s="15" t="s">
        <v>121</v>
      </c>
      <c r="E128" s="89" t="s">
        <v>363</v>
      </c>
      <c r="F128" s="89" t="s">
        <v>582</v>
      </c>
      <c r="G128" s="132">
        <f t="shared" si="1"/>
        <v>99.99468838526913</v>
      </c>
    </row>
    <row r="129" spans="3:7" ht="3" customHeight="1">
      <c r="C129" s="41"/>
      <c r="E129" s="60"/>
      <c r="G129" s="132" t="e">
        <f t="shared" si="1"/>
        <v>#DIV/0!</v>
      </c>
    </row>
    <row r="130" spans="3:7" ht="15.75">
      <c r="C130" s="41" t="s">
        <v>108</v>
      </c>
      <c r="D130" s="15" t="s">
        <v>109</v>
      </c>
      <c r="E130" s="89" t="s">
        <v>432</v>
      </c>
      <c r="F130" s="89" t="s">
        <v>583</v>
      </c>
      <c r="G130" s="132">
        <f t="shared" si="1"/>
        <v>97.27829512893983</v>
      </c>
    </row>
    <row r="131" spans="3:7" ht="3" customHeight="1">
      <c r="C131" s="41"/>
      <c r="E131" s="60"/>
      <c r="G131" s="132" t="e">
        <f t="shared" si="1"/>
        <v>#DIV/0!</v>
      </c>
    </row>
    <row r="132" spans="3:7" ht="15.75">
      <c r="C132" s="41" t="s">
        <v>110</v>
      </c>
      <c r="D132" s="15" t="s">
        <v>111</v>
      </c>
      <c r="E132" s="89" t="s">
        <v>433</v>
      </c>
      <c r="F132" s="89" t="s">
        <v>584</v>
      </c>
      <c r="G132" s="132">
        <f aca="true" t="shared" si="2" ref="G132:G190">F132/E132*100</f>
        <v>99.55446756425948</v>
      </c>
    </row>
    <row r="133" spans="3:7" ht="3.75" customHeight="1">
      <c r="C133" s="41"/>
      <c r="E133" s="89"/>
      <c r="F133" s="89"/>
      <c r="G133" s="132" t="e">
        <f t="shared" si="2"/>
        <v>#DIV/0!</v>
      </c>
    </row>
    <row r="134" spans="3:7" ht="15.75">
      <c r="C134" s="41" t="s">
        <v>223</v>
      </c>
      <c r="D134" s="15" t="s">
        <v>224</v>
      </c>
      <c r="E134" s="89" t="s">
        <v>260</v>
      </c>
      <c r="F134" s="89" t="s">
        <v>585</v>
      </c>
      <c r="G134" s="132">
        <f t="shared" si="2"/>
        <v>91.06666666666666</v>
      </c>
    </row>
    <row r="135" spans="3:7" ht="3.75" customHeight="1">
      <c r="C135" s="41"/>
      <c r="G135" s="132" t="e">
        <f t="shared" si="2"/>
        <v>#DIV/0!</v>
      </c>
    </row>
    <row r="136" spans="3:7" ht="15.75">
      <c r="C136" s="41" t="s">
        <v>96</v>
      </c>
      <c r="D136" s="15" t="s">
        <v>97</v>
      </c>
      <c r="E136" s="54">
        <v>140000</v>
      </c>
      <c r="F136" s="54">
        <v>138255</v>
      </c>
      <c r="G136" s="132">
        <f t="shared" si="2"/>
        <v>98.75357142857143</v>
      </c>
    </row>
    <row r="137" spans="3:7" ht="3.75" customHeight="1">
      <c r="C137" s="41"/>
      <c r="E137" s="60"/>
      <c r="G137" s="132" t="e">
        <f t="shared" si="2"/>
        <v>#DIV/0!</v>
      </c>
    </row>
    <row r="138" spans="3:7" ht="15.75">
      <c r="C138" s="41" t="s">
        <v>102</v>
      </c>
      <c r="D138" s="15" t="s">
        <v>103</v>
      </c>
      <c r="E138" s="54">
        <v>34150</v>
      </c>
      <c r="F138" s="54">
        <v>26230</v>
      </c>
      <c r="G138" s="132">
        <f t="shared" si="2"/>
        <v>76.80819912152269</v>
      </c>
    </row>
    <row r="139" spans="3:7" ht="3.75" customHeight="1">
      <c r="C139" s="41"/>
      <c r="E139" s="60"/>
      <c r="G139" s="132" t="e">
        <f t="shared" si="2"/>
        <v>#DIV/0!</v>
      </c>
    </row>
    <row r="140" spans="3:7" ht="15.75">
      <c r="C140" s="41" t="s">
        <v>122</v>
      </c>
      <c r="D140" s="15" t="s">
        <v>123</v>
      </c>
      <c r="E140" s="54">
        <v>4464</v>
      </c>
      <c r="F140" s="89" t="s">
        <v>586</v>
      </c>
      <c r="G140" s="132">
        <f t="shared" si="2"/>
        <v>83.46774193548387</v>
      </c>
    </row>
    <row r="141" spans="3:7" ht="4.5" customHeight="1">
      <c r="C141" s="41"/>
      <c r="E141" s="60"/>
      <c r="G141" s="132"/>
    </row>
    <row r="142" spans="3:7" ht="15.75">
      <c r="C142" s="41" t="s">
        <v>78</v>
      </c>
      <c r="D142" s="15" t="s">
        <v>79</v>
      </c>
      <c r="E142" s="89" t="s">
        <v>434</v>
      </c>
      <c r="F142" s="89" t="s">
        <v>587</v>
      </c>
      <c r="G142" s="132">
        <f t="shared" si="2"/>
        <v>97.40498187346509</v>
      </c>
    </row>
    <row r="143" spans="3:7" ht="3.75" customHeight="1">
      <c r="C143" s="41"/>
      <c r="E143" s="60"/>
      <c r="G143" s="132" t="e">
        <f t="shared" si="2"/>
        <v>#DIV/0!</v>
      </c>
    </row>
    <row r="144" spans="3:7" ht="15.75">
      <c r="C144" s="41" t="s">
        <v>116</v>
      </c>
      <c r="D144" s="15" t="s">
        <v>117</v>
      </c>
      <c r="E144" s="54">
        <v>11500</v>
      </c>
      <c r="F144" s="89" t="s">
        <v>588</v>
      </c>
      <c r="G144" s="132">
        <f t="shared" si="2"/>
        <v>96.1391304347826</v>
      </c>
    </row>
    <row r="145" spans="3:7" ht="4.5" customHeight="1">
      <c r="C145" s="41"/>
      <c r="E145" s="60"/>
      <c r="G145" s="132"/>
    </row>
    <row r="146" spans="3:7" ht="15.75">
      <c r="C146" s="41" t="s">
        <v>124</v>
      </c>
      <c r="D146" s="15" t="s">
        <v>125</v>
      </c>
      <c r="E146" s="54">
        <v>550</v>
      </c>
      <c r="F146" s="89" t="s">
        <v>579</v>
      </c>
      <c r="G146" s="132">
        <f t="shared" si="2"/>
        <v>98.18181818181819</v>
      </c>
    </row>
    <row r="147" spans="3:7" ht="3.75" customHeight="1">
      <c r="C147" s="41"/>
      <c r="E147" s="60"/>
      <c r="G147" s="132" t="e">
        <f t="shared" si="2"/>
        <v>#DIV/0!</v>
      </c>
    </row>
    <row r="148" spans="3:7" ht="15.75">
      <c r="C148" s="41" t="s">
        <v>80</v>
      </c>
      <c r="D148" s="15" t="s">
        <v>81</v>
      </c>
      <c r="E148" s="54">
        <v>30000</v>
      </c>
      <c r="F148" s="54">
        <v>28576</v>
      </c>
      <c r="G148" s="132">
        <f t="shared" si="2"/>
        <v>95.25333333333333</v>
      </c>
    </row>
    <row r="149" spans="3:7" ht="4.5" customHeight="1">
      <c r="C149" s="41"/>
      <c r="E149" s="60"/>
      <c r="G149" s="132"/>
    </row>
    <row r="150" spans="3:7" ht="15.75">
      <c r="C150" s="41" t="s">
        <v>126</v>
      </c>
      <c r="D150" s="15" t="s">
        <v>127</v>
      </c>
      <c r="E150" s="89" t="s">
        <v>321</v>
      </c>
      <c r="F150" s="89" t="s">
        <v>321</v>
      </c>
      <c r="G150" s="132">
        <f t="shared" si="2"/>
        <v>100</v>
      </c>
    </row>
    <row r="151" spans="3:7" ht="3.75" customHeight="1">
      <c r="C151" s="41"/>
      <c r="E151" s="60"/>
      <c r="G151" s="132"/>
    </row>
    <row r="152" spans="3:7" ht="15.75">
      <c r="C152" s="41" t="s">
        <v>84</v>
      </c>
      <c r="D152" s="15" t="s">
        <v>85</v>
      </c>
      <c r="E152" s="54">
        <v>40000</v>
      </c>
      <c r="F152" s="54">
        <v>39201</v>
      </c>
      <c r="G152" s="132">
        <f t="shared" si="2"/>
        <v>98.0025</v>
      </c>
    </row>
    <row r="153" spans="3:7" ht="3" customHeight="1">
      <c r="C153" s="41"/>
      <c r="F153" s="54"/>
      <c r="G153" s="132" t="e">
        <f t="shared" si="2"/>
        <v>#DIV/0!</v>
      </c>
    </row>
    <row r="154" spans="3:7" ht="15.75">
      <c r="C154" s="41" t="s">
        <v>313</v>
      </c>
      <c r="D154" s="15" t="s">
        <v>356</v>
      </c>
      <c r="E154" s="54">
        <v>30000</v>
      </c>
      <c r="F154" s="89" t="s">
        <v>589</v>
      </c>
      <c r="G154" s="132">
        <f t="shared" si="2"/>
        <v>97.6</v>
      </c>
    </row>
    <row r="155" spans="5:7" ht="3.75" customHeight="1">
      <c r="E155" s="60"/>
      <c r="G155" s="132" t="e">
        <f t="shared" si="2"/>
        <v>#DIV/0!</v>
      </c>
    </row>
    <row r="156" spans="2:7" ht="15.75">
      <c r="B156" s="41" t="s">
        <v>58</v>
      </c>
      <c r="D156" s="15" t="s">
        <v>5</v>
      </c>
      <c r="E156" s="89" t="s">
        <v>435</v>
      </c>
      <c r="F156" s="89" t="s">
        <v>590</v>
      </c>
      <c r="G156" s="132">
        <f t="shared" si="2"/>
        <v>94.67846074380165</v>
      </c>
    </row>
    <row r="157" spans="2:7" ht="3" customHeight="1">
      <c r="B157" s="41"/>
      <c r="E157" s="89"/>
      <c r="F157" s="89"/>
      <c r="G157" s="132" t="e">
        <f t="shared" si="2"/>
        <v>#DIV/0!</v>
      </c>
    </row>
    <row r="158" spans="2:7" ht="15.75">
      <c r="B158" s="41"/>
      <c r="C158" s="41" t="s">
        <v>114</v>
      </c>
      <c r="D158" s="15" t="s">
        <v>115</v>
      </c>
      <c r="E158" s="89" t="s">
        <v>384</v>
      </c>
      <c r="F158" s="89" t="s">
        <v>384</v>
      </c>
      <c r="G158" s="132">
        <f t="shared" si="2"/>
        <v>100</v>
      </c>
    </row>
    <row r="159" spans="5:7" ht="5.25" customHeight="1">
      <c r="E159" s="60"/>
      <c r="G159" s="132"/>
    </row>
    <row r="160" spans="3:7" ht="15.75">
      <c r="C160" s="41" t="s">
        <v>96</v>
      </c>
      <c r="D160" s="15" t="s">
        <v>97</v>
      </c>
      <c r="E160" s="89" t="s">
        <v>436</v>
      </c>
      <c r="F160" s="89" t="s">
        <v>591</v>
      </c>
      <c r="G160" s="132">
        <f t="shared" si="2"/>
        <v>95.72727272727273</v>
      </c>
    </row>
    <row r="161" spans="3:7" ht="3" customHeight="1">
      <c r="C161" s="41"/>
      <c r="E161" s="89"/>
      <c r="F161" s="89"/>
      <c r="G161" s="142" t="e">
        <f t="shared" si="2"/>
        <v>#DIV/0!</v>
      </c>
    </row>
    <row r="162" spans="3:7" ht="15.75">
      <c r="C162" s="41" t="s">
        <v>102</v>
      </c>
      <c r="D162" s="15" t="s">
        <v>103</v>
      </c>
      <c r="E162" s="89" t="s">
        <v>364</v>
      </c>
      <c r="F162" s="89" t="s">
        <v>592</v>
      </c>
      <c r="G162" s="132">
        <f t="shared" si="2"/>
        <v>44.6</v>
      </c>
    </row>
    <row r="163" spans="3:7" ht="3" customHeight="1">
      <c r="C163" s="41"/>
      <c r="E163" s="89"/>
      <c r="F163" s="89"/>
      <c r="G163" s="132" t="e">
        <f t="shared" si="2"/>
        <v>#DIV/0!</v>
      </c>
    </row>
    <row r="164" spans="3:7" ht="15.75">
      <c r="C164" s="41" t="s">
        <v>78</v>
      </c>
      <c r="D164" s="15" t="s">
        <v>79</v>
      </c>
      <c r="E164" s="89" t="s">
        <v>437</v>
      </c>
      <c r="F164" s="89" t="s">
        <v>593</v>
      </c>
      <c r="G164" s="132">
        <f t="shared" si="2"/>
        <v>95.68346456692913</v>
      </c>
    </row>
    <row r="165" spans="3:7" ht="3" customHeight="1">
      <c r="C165" s="41"/>
      <c r="E165" s="89"/>
      <c r="F165" s="89"/>
      <c r="G165" s="132" t="e">
        <f t="shared" si="2"/>
        <v>#DIV/0!</v>
      </c>
    </row>
    <row r="166" spans="3:7" ht="15.75">
      <c r="C166" s="41" t="s">
        <v>80</v>
      </c>
      <c r="D166" s="15" t="s">
        <v>81</v>
      </c>
      <c r="E166" s="89" t="s">
        <v>385</v>
      </c>
      <c r="F166" s="89" t="s">
        <v>594</v>
      </c>
      <c r="G166" s="132">
        <f t="shared" si="2"/>
        <v>67.08333333333333</v>
      </c>
    </row>
    <row r="167" ht="4.5" customHeight="1">
      <c r="G167" s="142"/>
    </row>
    <row r="168" spans="1:7" ht="34.5" customHeight="1">
      <c r="A168" s="33" t="s">
        <v>59</v>
      </c>
      <c r="B168" s="59"/>
      <c r="C168" s="59"/>
      <c r="D168" s="79" t="s">
        <v>186</v>
      </c>
      <c r="E168" s="90" t="s">
        <v>345</v>
      </c>
      <c r="F168" s="90" t="s">
        <v>345</v>
      </c>
      <c r="G168" s="131">
        <f t="shared" si="2"/>
        <v>100</v>
      </c>
    </row>
    <row r="169" spans="5:7" ht="6" customHeight="1">
      <c r="E169" s="60"/>
      <c r="G169" s="141"/>
    </row>
    <row r="170" spans="2:7" ht="15.75">
      <c r="B170" s="41" t="s">
        <v>60</v>
      </c>
      <c r="D170" s="15" t="s">
        <v>218</v>
      </c>
      <c r="E170" s="54">
        <v>1872</v>
      </c>
      <c r="F170" s="54">
        <v>1872</v>
      </c>
      <c r="G170" s="132">
        <f t="shared" si="2"/>
        <v>100</v>
      </c>
    </row>
    <row r="171" spans="5:7" ht="5.25" customHeight="1">
      <c r="E171" s="60"/>
      <c r="G171" s="132"/>
    </row>
    <row r="172" spans="3:7" ht="15.75">
      <c r="C172" s="41" t="s">
        <v>106</v>
      </c>
      <c r="D172" s="15" t="s">
        <v>107</v>
      </c>
      <c r="E172" s="54">
        <v>1564</v>
      </c>
      <c r="F172" s="54">
        <v>1564</v>
      </c>
      <c r="G172" s="132">
        <f t="shared" si="2"/>
        <v>100</v>
      </c>
    </row>
    <row r="173" spans="3:7" ht="3" customHeight="1">
      <c r="C173" s="41"/>
      <c r="E173" s="60"/>
      <c r="G173" s="132"/>
    </row>
    <row r="174" spans="3:7" ht="15.75">
      <c r="C174" s="41" t="s">
        <v>108</v>
      </c>
      <c r="D174" s="15" t="s">
        <v>109</v>
      </c>
      <c r="E174" s="60">
        <v>270</v>
      </c>
      <c r="F174" s="60">
        <v>270</v>
      </c>
      <c r="G174" s="132">
        <f t="shared" si="2"/>
        <v>100</v>
      </c>
    </row>
    <row r="175" spans="3:7" ht="3.75" customHeight="1">
      <c r="C175" s="41"/>
      <c r="E175" s="60"/>
      <c r="G175" s="132" t="e">
        <f t="shared" si="2"/>
        <v>#DIV/0!</v>
      </c>
    </row>
    <row r="176" spans="3:7" ht="15.75">
      <c r="C176" s="41" t="s">
        <v>110</v>
      </c>
      <c r="D176" s="15" t="s">
        <v>111</v>
      </c>
      <c r="E176" s="60">
        <v>38</v>
      </c>
      <c r="F176" s="60">
        <v>38</v>
      </c>
      <c r="G176" s="132">
        <f t="shared" si="2"/>
        <v>100</v>
      </c>
    </row>
    <row r="177" spans="3:7" ht="3.75" customHeight="1">
      <c r="C177" s="41"/>
      <c r="E177" s="60"/>
      <c r="G177" s="132" t="e">
        <f t="shared" si="2"/>
        <v>#DIV/0!</v>
      </c>
    </row>
    <row r="178" spans="2:7" ht="15.75">
      <c r="B178" s="41" t="s">
        <v>328</v>
      </c>
      <c r="C178" s="41"/>
      <c r="D178" s="15" t="s">
        <v>326</v>
      </c>
      <c r="E178" s="54">
        <v>17214</v>
      </c>
      <c r="F178" s="89" t="s">
        <v>485</v>
      </c>
      <c r="G178" s="132">
        <f t="shared" si="2"/>
        <v>100</v>
      </c>
    </row>
    <row r="179" spans="3:7" ht="3.75" customHeight="1">
      <c r="C179" s="41"/>
      <c r="E179" s="60"/>
      <c r="G179" s="132" t="e">
        <f t="shared" si="2"/>
        <v>#DIV/0!</v>
      </c>
    </row>
    <row r="180" spans="3:7" ht="15.75">
      <c r="C180" s="41" t="s">
        <v>114</v>
      </c>
      <c r="D180" s="15" t="s">
        <v>115</v>
      </c>
      <c r="E180" s="54">
        <v>10920</v>
      </c>
      <c r="F180" s="89" t="s">
        <v>595</v>
      </c>
      <c r="G180" s="132">
        <f t="shared" si="2"/>
        <v>100</v>
      </c>
    </row>
    <row r="181" spans="3:7" ht="3" customHeight="1">
      <c r="C181" s="41"/>
      <c r="F181" s="89"/>
      <c r="G181" s="132" t="e">
        <f t="shared" si="2"/>
        <v>#DIV/0!</v>
      </c>
    </row>
    <row r="182" spans="3:7" ht="15.75">
      <c r="C182" s="41" t="s">
        <v>108</v>
      </c>
      <c r="D182" s="15" t="s">
        <v>109</v>
      </c>
      <c r="E182" s="54">
        <v>662</v>
      </c>
      <c r="F182" s="89" t="s">
        <v>596</v>
      </c>
      <c r="G182" s="132">
        <f t="shared" si="2"/>
        <v>100</v>
      </c>
    </row>
    <row r="183" spans="3:7" ht="3" customHeight="1">
      <c r="C183" s="41"/>
      <c r="F183" s="89"/>
      <c r="G183" s="132" t="e">
        <f t="shared" si="2"/>
        <v>#DIV/0!</v>
      </c>
    </row>
    <row r="184" spans="3:7" ht="15.75">
      <c r="C184" s="41" t="s">
        <v>110</v>
      </c>
      <c r="D184" s="15" t="s">
        <v>111</v>
      </c>
      <c r="E184" s="54">
        <v>94</v>
      </c>
      <c r="F184" s="89" t="s">
        <v>597</v>
      </c>
      <c r="G184" s="132">
        <f t="shared" si="2"/>
        <v>100</v>
      </c>
    </row>
    <row r="185" spans="3:7" ht="3" customHeight="1">
      <c r="C185" s="41"/>
      <c r="E185" s="60"/>
      <c r="G185" s="132" t="e">
        <f t="shared" si="2"/>
        <v>#DIV/0!</v>
      </c>
    </row>
    <row r="186" spans="3:7" ht="15.75">
      <c r="C186" s="41" t="s">
        <v>96</v>
      </c>
      <c r="D186" s="15" t="s">
        <v>97</v>
      </c>
      <c r="E186" s="54">
        <v>1478</v>
      </c>
      <c r="F186" s="89" t="s">
        <v>494</v>
      </c>
      <c r="G186" s="132">
        <f t="shared" si="2"/>
        <v>100</v>
      </c>
    </row>
    <row r="187" spans="3:7" ht="3" customHeight="1">
      <c r="C187" s="41"/>
      <c r="E187" s="60"/>
      <c r="G187" s="132" t="e">
        <f t="shared" si="2"/>
        <v>#DIV/0!</v>
      </c>
    </row>
    <row r="188" spans="3:7" ht="15" customHeight="1">
      <c r="C188" s="41" t="s">
        <v>78</v>
      </c>
      <c r="D188" s="15" t="s">
        <v>79</v>
      </c>
      <c r="E188" s="54">
        <v>4060</v>
      </c>
      <c r="F188" s="89" t="s">
        <v>495</v>
      </c>
      <c r="G188" s="132">
        <f t="shared" si="2"/>
        <v>100</v>
      </c>
    </row>
    <row r="189" spans="3:7" ht="3" customHeight="1">
      <c r="C189" s="41"/>
      <c r="E189" s="60"/>
      <c r="G189" s="132" t="e">
        <f t="shared" si="2"/>
        <v>#DIV/0!</v>
      </c>
    </row>
    <row r="190" spans="1:7" ht="18.75" customHeight="1">
      <c r="A190" s="33" t="s">
        <v>61</v>
      </c>
      <c r="B190" s="59"/>
      <c r="C190" s="59"/>
      <c r="D190" s="59" t="s">
        <v>214</v>
      </c>
      <c r="E190" s="90" t="s">
        <v>357</v>
      </c>
      <c r="F190" s="90" t="s">
        <v>598</v>
      </c>
      <c r="G190" s="131">
        <f t="shared" si="2"/>
        <v>89.71181556195965</v>
      </c>
    </row>
    <row r="191" spans="1:7" ht="6" customHeight="1">
      <c r="A191" s="72"/>
      <c r="B191" s="65"/>
      <c r="C191" s="65"/>
      <c r="D191" s="65"/>
      <c r="E191" s="94"/>
      <c r="F191" s="94"/>
      <c r="G191" s="141"/>
    </row>
    <row r="192" spans="1:7" ht="15.75" customHeight="1">
      <c r="A192" s="72"/>
      <c r="B192" s="30" t="s">
        <v>302</v>
      </c>
      <c r="C192" s="65"/>
      <c r="D192" s="31" t="s">
        <v>303</v>
      </c>
      <c r="E192" s="96" t="s">
        <v>260</v>
      </c>
      <c r="F192" s="96" t="s">
        <v>260</v>
      </c>
      <c r="G192" s="132">
        <f aca="true" t="shared" si="3" ref="G192:G253">F192/E192*100</f>
        <v>100</v>
      </c>
    </row>
    <row r="193" spans="1:7" ht="3.75" customHeight="1">
      <c r="A193" s="72"/>
      <c r="B193" s="65"/>
      <c r="C193" s="65"/>
      <c r="D193" s="65"/>
      <c r="E193" s="94"/>
      <c r="F193" s="94"/>
      <c r="G193" s="132"/>
    </row>
    <row r="194" spans="1:7" ht="15.75" customHeight="1">
      <c r="A194" s="72"/>
      <c r="B194" s="65"/>
      <c r="C194" s="30" t="s">
        <v>96</v>
      </c>
      <c r="D194" s="31" t="s">
        <v>97</v>
      </c>
      <c r="E194" s="96" t="s">
        <v>260</v>
      </c>
      <c r="F194" s="96" t="s">
        <v>260</v>
      </c>
      <c r="G194" s="132">
        <f t="shared" si="3"/>
        <v>100</v>
      </c>
    </row>
    <row r="195" spans="1:7" ht="21.75" customHeight="1">
      <c r="A195" s="72"/>
      <c r="B195" s="65"/>
      <c r="C195" s="30"/>
      <c r="D195" s="31"/>
      <c r="E195" s="94"/>
      <c r="F195" s="96"/>
      <c r="G195" s="132"/>
    </row>
    <row r="196" spans="2:7" ht="15.75">
      <c r="B196" s="41" t="s">
        <v>129</v>
      </c>
      <c r="D196" s="15" t="s">
        <v>130</v>
      </c>
      <c r="E196" s="54">
        <v>29000</v>
      </c>
      <c r="F196" s="54">
        <v>25279</v>
      </c>
      <c r="G196" s="132">
        <f t="shared" si="3"/>
        <v>87.16896551724138</v>
      </c>
    </row>
    <row r="197" spans="5:7" ht="3.75" customHeight="1">
      <c r="E197" s="60"/>
      <c r="G197" s="132" t="e">
        <f t="shared" si="3"/>
        <v>#DIV/0!</v>
      </c>
    </row>
    <row r="198" spans="3:7" ht="15.75">
      <c r="C198" s="41" t="s">
        <v>114</v>
      </c>
      <c r="D198" s="15" t="s">
        <v>115</v>
      </c>
      <c r="E198" s="54">
        <v>6000</v>
      </c>
      <c r="F198" s="89" t="s">
        <v>599</v>
      </c>
      <c r="G198" s="132">
        <f t="shared" si="3"/>
        <v>91.58333333333334</v>
      </c>
    </row>
    <row r="199" spans="3:7" ht="3" customHeight="1">
      <c r="C199" s="41"/>
      <c r="E199" s="60"/>
      <c r="G199" s="132" t="e">
        <f t="shared" si="3"/>
        <v>#DIV/0!</v>
      </c>
    </row>
    <row r="200" spans="3:7" ht="15.75">
      <c r="C200" s="41" t="s">
        <v>96</v>
      </c>
      <c r="D200" s="15" t="s">
        <v>97</v>
      </c>
      <c r="E200" s="54">
        <v>15000</v>
      </c>
      <c r="F200" s="89" t="s">
        <v>600</v>
      </c>
      <c r="G200" s="132">
        <f t="shared" si="3"/>
        <v>93.17999999999999</v>
      </c>
    </row>
    <row r="201" spans="3:7" ht="5.25" customHeight="1">
      <c r="C201" s="41"/>
      <c r="E201" s="60"/>
      <c r="G201" s="132"/>
    </row>
    <row r="202" spans="3:7" ht="15.75">
      <c r="C202" s="41" t="s">
        <v>102</v>
      </c>
      <c r="D202" s="15" t="s">
        <v>103</v>
      </c>
      <c r="E202" s="54">
        <v>1000</v>
      </c>
      <c r="F202" s="54">
        <v>526</v>
      </c>
      <c r="G202" s="132">
        <f t="shared" si="3"/>
        <v>52.6</v>
      </c>
    </row>
    <row r="203" spans="3:7" ht="3.75" customHeight="1">
      <c r="C203" s="41"/>
      <c r="E203" s="60"/>
      <c r="G203" s="132"/>
    </row>
    <row r="204" spans="3:7" ht="15.75">
      <c r="C204" s="41" t="s">
        <v>78</v>
      </c>
      <c r="D204" s="15" t="s">
        <v>79</v>
      </c>
      <c r="E204" s="54">
        <v>3900</v>
      </c>
      <c r="F204" s="54">
        <v>2769</v>
      </c>
      <c r="G204" s="132">
        <f t="shared" si="3"/>
        <v>71</v>
      </c>
    </row>
    <row r="205" spans="3:7" ht="3" customHeight="1">
      <c r="C205" s="41"/>
      <c r="E205" s="60"/>
      <c r="G205" s="132" t="e">
        <f t="shared" si="3"/>
        <v>#DIV/0!</v>
      </c>
    </row>
    <row r="206" spans="3:7" ht="15.75">
      <c r="C206" s="41" t="s">
        <v>80</v>
      </c>
      <c r="D206" s="15" t="s">
        <v>81</v>
      </c>
      <c r="E206" s="54">
        <v>3100</v>
      </c>
      <c r="F206" s="89" t="s">
        <v>601</v>
      </c>
      <c r="G206" s="132">
        <f t="shared" si="3"/>
        <v>81.03225806451613</v>
      </c>
    </row>
    <row r="207" spans="5:7" ht="3" customHeight="1">
      <c r="E207" s="60"/>
      <c r="G207" s="132" t="e">
        <f t="shared" si="3"/>
        <v>#DIV/0!</v>
      </c>
    </row>
    <row r="208" spans="2:7" ht="15" customHeight="1">
      <c r="B208" s="41" t="s">
        <v>62</v>
      </c>
      <c r="D208" s="15" t="s">
        <v>18</v>
      </c>
      <c r="E208" s="89" t="s">
        <v>322</v>
      </c>
      <c r="F208" s="89" t="s">
        <v>602</v>
      </c>
      <c r="G208" s="132">
        <f t="shared" si="3"/>
        <v>90.06104651162791</v>
      </c>
    </row>
    <row r="209" spans="5:7" ht="4.5" customHeight="1">
      <c r="E209" s="60"/>
      <c r="G209" s="132" t="e">
        <f t="shared" si="3"/>
        <v>#DIV/0!</v>
      </c>
    </row>
    <row r="210" spans="3:7" ht="15.75">
      <c r="C210" s="41" t="s">
        <v>96</v>
      </c>
      <c r="D210" s="15" t="s">
        <v>97</v>
      </c>
      <c r="E210" s="89" t="s">
        <v>438</v>
      </c>
      <c r="F210" s="89" t="s">
        <v>603</v>
      </c>
      <c r="G210" s="132">
        <f t="shared" si="3"/>
        <v>97.1031771605336</v>
      </c>
    </row>
    <row r="211" spans="3:7" ht="3.75" customHeight="1">
      <c r="C211" s="41"/>
      <c r="E211" s="60"/>
      <c r="G211" s="132" t="e">
        <f t="shared" si="3"/>
        <v>#DIV/0!</v>
      </c>
    </row>
    <row r="212" spans="3:7" ht="15.75">
      <c r="C212" s="41" t="s">
        <v>78</v>
      </c>
      <c r="D212" s="15" t="s">
        <v>79</v>
      </c>
      <c r="E212" s="89" t="s">
        <v>439</v>
      </c>
      <c r="F212" s="89" t="s">
        <v>604</v>
      </c>
      <c r="G212" s="132">
        <f t="shared" si="3"/>
        <v>25.13368983957219</v>
      </c>
    </row>
    <row r="213" spans="3:7" ht="3.75" customHeight="1">
      <c r="C213" s="41"/>
      <c r="G213" s="142" t="e">
        <f t="shared" si="3"/>
        <v>#DIV/0!</v>
      </c>
    </row>
    <row r="214" spans="1:7" ht="51" customHeight="1">
      <c r="A214" s="40" t="s">
        <v>63</v>
      </c>
      <c r="B214" s="97"/>
      <c r="C214" s="93"/>
      <c r="D214" s="39" t="s">
        <v>708</v>
      </c>
      <c r="E214" s="51">
        <v>39920</v>
      </c>
      <c r="F214" s="90" t="s">
        <v>605</v>
      </c>
      <c r="G214" s="131">
        <f t="shared" si="3"/>
        <v>99.59168336673346</v>
      </c>
    </row>
    <row r="215" spans="1:7" ht="3.75" customHeight="1">
      <c r="A215" s="45"/>
      <c r="C215" s="41"/>
      <c r="D215" s="106"/>
      <c r="E215" s="60"/>
      <c r="G215" s="141" t="e">
        <f t="shared" si="3"/>
        <v>#DIV/0!</v>
      </c>
    </row>
    <row r="216" spans="2:7" ht="15.75">
      <c r="B216" s="15" t="s">
        <v>241</v>
      </c>
      <c r="C216" s="41"/>
      <c r="D216" s="15" t="s">
        <v>185</v>
      </c>
      <c r="E216" s="54">
        <v>39920</v>
      </c>
      <c r="F216" s="54">
        <v>39757</v>
      </c>
      <c r="G216" s="132">
        <f t="shared" si="3"/>
        <v>99.59168336673346</v>
      </c>
    </row>
    <row r="217" spans="3:7" ht="3" customHeight="1">
      <c r="C217" s="41"/>
      <c r="F217" s="54"/>
      <c r="G217" s="132" t="e">
        <f t="shared" si="3"/>
        <v>#DIV/0!</v>
      </c>
    </row>
    <row r="218" spans="3:7" ht="15.75">
      <c r="C218" s="41" t="s">
        <v>114</v>
      </c>
      <c r="D218" s="15" t="s">
        <v>115</v>
      </c>
      <c r="E218" s="54">
        <v>8400</v>
      </c>
      <c r="F218" s="89" t="s">
        <v>606</v>
      </c>
      <c r="G218" s="132">
        <f t="shared" si="3"/>
        <v>100</v>
      </c>
    </row>
    <row r="219" spans="3:7" ht="3" customHeight="1">
      <c r="C219" s="41"/>
      <c r="E219" s="60"/>
      <c r="G219" s="132" t="e">
        <f t="shared" si="3"/>
        <v>#DIV/0!</v>
      </c>
    </row>
    <row r="220" spans="3:7" ht="15.75">
      <c r="C220" s="41" t="s">
        <v>128</v>
      </c>
      <c r="D220" s="15" t="s">
        <v>242</v>
      </c>
      <c r="E220" s="54">
        <v>31000</v>
      </c>
      <c r="F220" s="54">
        <v>30844</v>
      </c>
      <c r="G220" s="132">
        <f t="shared" si="3"/>
        <v>99.49677419354839</v>
      </c>
    </row>
    <row r="221" spans="3:7" ht="3" customHeight="1">
      <c r="C221" s="41"/>
      <c r="E221" s="60"/>
      <c r="G221" s="132" t="e">
        <f t="shared" si="3"/>
        <v>#DIV/0!</v>
      </c>
    </row>
    <row r="222" spans="3:7" ht="15.75">
      <c r="C222" s="41" t="s">
        <v>116</v>
      </c>
      <c r="D222" s="15" t="s">
        <v>117</v>
      </c>
      <c r="E222" s="54">
        <v>520</v>
      </c>
      <c r="F222" s="89" t="s">
        <v>607</v>
      </c>
      <c r="G222" s="132">
        <f t="shared" si="3"/>
        <v>98.65384615384616</v>
      </c>
    </row>
    <row r="223" ht="3.75" customHeight="1">
      <c r="G223" s="142" t="e">
        <f t="shared" si="3"/>
        <v>#DIV/0!</v>
      </c>
    </row>
    <row r="224" spans="1:7" ht="18.75" customHeight="1">
      <c r="A224" s="33" t="s">
        <v>131</v>
      </c>
      <c r="B224" s="59"/>
      <c r="C224" s="59"/>
      <c r="D224" s="59" t="s">
        <v>132</v>
      </c>
      <c r="E224" s="51">
        <v>294800</v>
      </c>
      <c r="F224" s="51">
        <v>290186</v>
      </c>
      <c r="G224" s="131">
        <f t="shared" si="3"/>
        <v>98.4348710990502</v>
      </c>
    </row>
    <row r="225" spans="5:7" ht="3.75" customHeight="1">
      <c r="E225" s="60"/>
      <c r="G225" s="141" t="e">
        <f t="shared" si="3"/>
        <v>#DIV/0!</v>
      </c>
    </row>
    <row r="226" spans="2:7" ht="31.5">
      <c r="B226" s="42" t="s">
        <v>133</v>
      </c>
      <c r="D226" s="43" t="s">
        <v>187</v>
      </c>
      <c r="E226" s="54">
        <v>294800</v>
      </c>
      <c r="F226" s="54">
        <v>290186</v>
      </c>
      <c r="G226" s="132">
        <f t="shared" si="3"/>
        <v>98.4348710990502</v>
      </c>
    </row>
    <row r="227" spans="5:7" ht="3.75" customHeight="1">
      <c r="E227" s="60"/>
      <c r="G227" s="132" t="e">
        <f t="shared" si="3"/>
        <v>#DIV/0!</v>
      </c>
    </row>
    <row r="228" spans="3:7" ht="31.5">
      <c r="C228" s="42" t="s">
        <v>134</v>
      </c>
      <c r="D228" s="43" t="s">
        <v>188</v>
      </c>
      <c r="E228" s="54">
        <v>294800</v>
      </c>
      <c r="F228" s="54">
        <v>290186</v>
      </c>
      <c r="G228" s="132">
        <f t="shared" si="3"/>
        <v>98.4348710990502</v>
      </c>
    </row>
    <row r="229" spans="5:7" ht="3.75" customHeight="1">
      <c r="E229" s="60"/>
      <c r="G229" s="142" t="e">
        <f t="shared" si="3"/>
        <v>#DIV/0!</v>
      </c>
    </row>
    <row r="230" spans="1:7" ht="18.75" customHeight="1">
      <c r="A230" s="33" t="s">
        <v>71</v>
      </c>
      <c r="B230" s="59"/>
      <c r="C230" s="59"/>
      <c r="D230" s="59" t="s">
        <v>38</v>
      </c>
      <c r="E230" s="90" t="s">
        <v>440</v>
      </c>
      <c r="F230" s="90" t="s">
        <v>608</v>
      </c>
      <c r="G230" s="131">
        <f t="shared" si="3"/>
        <v>98.22232628063733</v>
      </c>
    </row>
    <row r="231" spans="5:7" ht="3.75" customHeight="1">
      <c r="E231" s="60"/>
      <c r="G231" s="141" t="e">
        <f t="shared" si="3"/>
        <v>#DIV/0!</v>
      </c>
    </row>
    <row r="232" spans="2:7" ht="15.75">
      <c r="B232" s="41" t="s">
        <v>135</v>
      </c>
      <c r="D232" s="15" t="s">
        <v>136</v>
      </c>
      <c r="E232" s="89" t="s">
        <v>386</v>
      </c>
      <c r="F232" s="89" t="s">
        <v>609</v>
      </c>
      <c r="G232" s="132">
        <f t="shared" si="3"/>
        <v>99.10293671081297</v>
      </c>
    </row>
    <row r="233" spans="5:7" ht="3.75" customHeight="1">
      <c r="E233" s="60"/>
      <c r="G233" s="132" t="e">
        <f t="shared" si="3"/>
        <v>#DIV/0!</v>
      </c>
    </row>
    <row r="234" spans="3:7" ht="15.75">
      <c r="C234" s="41" t="s">
        <v>118</v>
      </c>
      <c r="D234" s="15" t="s">
        <v>119</v>
      </c>
      <c r="E234" s="89" t="s">
        <v>441</v>
      </c>
      <c r="F234" s="89" t="s">
        <v>610</v>
      </c>
      <c r="G234" s="132">
        <f t="shared" si="3"/>
        <v>98.84724626103937</v>
      </c>
    </row>
    <row r="235" spans="3:7" ht="3" customHeight="1">
      <c r="C235" s="41"/>
      <c r="E235" s="89"/>
      <c r="F235" s="89"/>
      <c r="G235" s="132" t="e">
        <f t="shared" si="3"/>
        <v>#DIV/0!</v>
      </c>
    </row>
    <row r="236" spans="3:7" ht="15.75">
      <c r="C236" s="41" t="s">
        <v>337</v>
      </c>
      <c r="D236" s="15" t="s">
        <v>338</v>
      </c>
      <c r="E236" s="89" t="s">
        <v>348</v>
      </c>
      <c r="F236" s="89" t="s">
        <v>611</v>
      </c>
      <c r="G236" s="132">
        <f t="shared" si="3"/>
        <v>99.97116493656286</v>
      </c>
    </row>
    <row r="237" spans="3:7" ht="3.75" customHeight="1">
      <c r="C237" s="41"/>
      <c r="E237" s="60"/>
      <c r="G237" s="132" t="e">
        <f t="shared" si="3"/>
        <v>#DIV/0!</v>
      </c>
    </row>
    <row r="238" spans="3:7" ht="15.75">
      <c r="C238" s="41" t="s">
        <v>106</v>
      </c>
      <c r="D238" s="15" t="s">
        <v>107</v>
      </c>
      <c r="E238" s="89" t="s">
        <v>442</v>
      </c>
      <c r="F238" s="89" t="s">
        <v>612</v>
      </c>
      <c r="G238" s="132">
        <f t="shared" si="3"/>
        <v>98.84763632526095</v>
      </c>
    </row>
    <row r="239" spans="3:7" ht="3" customHeight="1">
      <c r="C239" s="41"/>
      <c r="E239" s="60"/>
      <c r="G239" s="132" t="e">
        <f t="shared" si="3"/>
        <v>#DIV/0!</v>
      </c>
    </row>
    <row r="240" spans="3:7" ht="15.75">
      <c r="C240" s="41" t="s">
        <v>120</v>
      </c>
      <c r="D240" s="15" t="s">
        <v>121</v>
      </c>
      <c r="E240" s="54">
        <v>143019</v>
      </c>
      <c r="F240" s="54">
        <v>143015</v>
      </c>
      <c r="G240" s="132">
        <f t="shared" si="3"/>
        <v>99.99720316880973</v>
      </c>
    </row>
    <row r="241" spans="3:7" ht="3.75" customHeight="1">
      <c r="C241" s="41"/>
      <c r="E241" s="60"/>
      <c r="G241" s="132" t="e">
        <f t="shared" si="3"/>
        <v>#DIV/0!</v>
      </c>
    </row>
    <row r="242" spans="3:7" ht="15.75">
      <c r="C242" s="41" t="s">
        <v>108</v>
      </c>
      <c r="D242" s="15" t="s">
        <v>109</v>
      </c>
      <c r="E242" s="89" t="s">
        <v>443</v>
      </c>
      <c r="F242" s="89" t="s">
        <v>613</v>
      </c>
      <c r="G242" s="132">
        <f t="shared" si="3"/>
        <v>99.75874062606808</v>
      </c>
    </row>
    <row r="243" spans="3:7" ht="3.75" customHeight="1">
      <c r="C243" s="41"/>
      <c r="E243" s="60"/>
      <c r="G243" s="132" t="e">
        <f t="shared" si="3"/>
        <v>#DIV/0!</v>
      </c>
    </row>
    <row r="244" spans="3:7" ht="15.75">
      <c r="C244" s="41" t="s">
        <v>110</v>
      </c>
      <c r="D244" s="15" t="s">
        <v>111</v>
      </c>
      <c r="E244" s="89" t="s">
        <v>444</v>
      </c>
      <c r="F244" s="89" t="s">
        <v>614</v>
      </c>
      <c r="G244" s="132">
        <f t="shared" si="3"/>
        <v>98.74842654198885</v>
      </c>
    </row>
    <row r="245" spans="3:7" ht="3" customHeight="1">
      <c r="C245" s="41"/>
      <c r="E245" s="89"/>
      <c r="F245" s="89"/>
      <c r="G245" s="132" t="e">
        <f t="shared" si="3"/>
        <v>#DIV/0!</v>
      </c>
    </row>
    <row r="246" spans="3:7" ht="15.75">
      <c r="C246" s="41" t="s">
        <v>223</v>
      </c>
      <c r="D246" s="15" t="s">
        <v>347</v>
      </c>
      <c r="E246" s="89" t="s">
        <v>445</v>
      </c>
      <c r="F246" s="89" t="s">
        <v>615</v>
      </c>
      <c r="G246" s="132">
        <f t="shared" si="3"/>
        <v>42</v>
      </c>
    </row>
    <row r="247" spans="3:7" ht="3.75" customHeight="1">
      <c r="C247" s="41"/>
      <c r="E247" s="60"/>
      <c r="G247" s="132" t="e">
        <f t="shared" si="3"/>
        <v>#DIV/0!</v>
      </c>
    </row>
    <row r="248" spans="3:7" ht="15.75">
      <c r="C248" s="41" t="s">
        <v>96</v>
      </c>
      <c r="D248" s="15" t="s">
        <v>97</v>
      </c>
      <c r="E248" s="89" t="s">
        <v>446</v>
      </c>
      <c r="F248" s="89" t="s">
        <v>616</v>
      </c>
      <c r="G248" s="132">
        <f t="shared" si="3"/>
        <v>98.7258701048233</v>
      </c>
    </row>
    <row r="249" spans="3:7" ht="3.75" customHeight="1">
      <c r="C249" s="41"/>
      <c r="E249" s="60"/>
      <c r="G249" s="132" t="e">
        <f t="shared" si="3"/>
        <v>#DIV/0!</v>
      </c>
    </row>
    <row r="250" spans="3:7" ht="15.75">
      <c r="C250" s="41" t="s">
        <v>137</v>
      </c>
      <c r="D250" s="15" t="s">
        <v>138</v>
      </c>
      <c r="E250" s="54">
        <v>22034</v>
      </c>
      <c r="F250" s="89" t="s">
        <v>617</v>
      </c>
      <c r="G250" s="132">
        <f t="shared" si="3"/>
        <v>93.09249341926115</v>
      </c>
    </row>
    <row r="251" spans="3:7" ht="4.5" customHeight="1">
      <c r="C251" s="41"/>
      <c r="E251" s="60"/>
      <c r="G251" s="132"/>
    </row>
    <row r="252" spans="3:7" ht="15.75">
      <c r="C252" s="41" t="s">
        <v>102</v>
      </c>
      <c r="D252" s="15" t="s">
        <v>103</v>
      </c>
      <c r="E252" s="89" t="s">
        <v>447</v>
      </c>
      <c r="F252" s="89" t="s">
        <v>618</v>
      </c>
      <c r="G252" s="132">
        <f t="shared" si="3"/>
        <v>99.96059827578054</v>
      </c>
    </row>
    <row r="253" spans="3:7" ht="3.75" customHeight="1">
      <c r="C253" s="41"/>
      <c r="E253" s="60"/>
      <c r="G253" s="132" t="e">
        <f t="shared" si="3"/>
        <v>#DIV/0!</v>
      </c>
    </row>
    <row r="254" spans="3:7" ht="15.75">
      <c r="C254" s="41" t="s">
        <v>98</v>
      </c>
      <c r="D254" s="15" t="s">
        <v>99</v>
      </c>
      <c r="E254" s="89" t="s">
        <v>448</v>
      </c>
      <c r="F254" s="89" t="s">
        <v>619</v>
      </c>
      <c r="G254" s="132">
        <f aca="true" t="shared" si="4" ref="G254:G317">F254/E254*100</f>
        <v>99.40022415864777</v>
      </c>
    </row>
    <row r="255" spans="3:7" ht="3" customHeight="1">
      <c r="C255" s="41"/>
      <c r="E255" s="89"/>
      <c r="F255" s="89"/>
      <c r="G255" s="132" t="e">
        <f t="shared" si="4"/>
        <v>#DIV/0!</v>
      </c>
    </row>
    <row r="256" spans="3:7" ht="15.75">
      <c r="C256" s="41" t="s">
        <v>374</v>
      </c>
      <c r="D256" s="15" t="s">
        <v>99</v>
      </c>
      <c r="E256" s="89" t="s">
        <v>387</v>
      </c>
      <c r="F256" s="89" t="s">
        <v>387</v>
      </c>
      <c r="G256" s="132">
        <f t="shared" si="4"/>
        <v>100</v>
      </c>
    </row>
    <row r="257" spans="3:7" ht="3.75" customHeight="1">
      <c r="C257" s="41"/>
      <c r="E257" s="60"/>
      <c r="G257" s="132" t="e">
        <f t="shared" si="4"/>
        <v>#DIV/0!</v>
      </c>
    </row>
    <row r="258" spans="3:7" ht="15.75" customHeight="1">
      <c r="C258" s="41" t="s">
        <v>122</v>
      </c>
      <c r="D258" s="15" t="s">
        <v>123</v>
      </c>
      <c r="E258" s="89" t="s">
        <v>449</v>
      </c>
      <c r="F258" s="89" t="s">
        <v>620</v>
      </c>
      <c r="G258" s="132">
        <f t="shared" si="4"/>
        <v>96.33185622845889</v>
      </c>
    </row>
    <row r="259" spans="3:7" ht="3.75" customHeight="1">
      <c r="C259" s="41"/>
      <c r="E259" s="60"/>
      <c r="G259" s="132" t="e">
        <f t="shared" si="4"/>
        <v>#DIV/0!</v>
      </c>
    </row>
    <row r="260" spans="3:7" ht="15.75">
      <c r="C260" s="41" t="s">
        <v>78</v>
      </c>
      <c r="D260" s="15" t="s">
        <v>79</v>
      </c>
      <c r="E260" s="89" t="s">
        <v>450</v>
      </c>
      <c r="F260" s="89" t="s">
        <v>621</v>
      </c>
      <c r="G260" s="132">
        <f t="shared" si="4"/>
        <v>99.2368738492794</v>
      </c>
    </row>
    <row r="261" spans="3:7" ht="3" customHeight="1">
      <c r="C261" s="41"/>
      <c r="E261" s="60"/>
      <c r="G261" s="132" t="e">
        <f t="shared" si="4"/>
        <v>#DIV/0!</v>
      </c>
    </row>
    <row r="262" spans="3:7" ht="15.75">
      <c r="C262" s="41" t="s">
        <v>116</v>
      </c>
      <c r="D262" s="15" t="s">
        <v>117</v>
      </c>
      <c r="E262" s="54">
        <v>6385</v>
      </c>
      <c r="F262" s="89" t="s">
        <v>622</v>
      </c>
      <c r="G262" s="132">
        <f t="shared" si="4"/>
        <v>97.49412685982773</v>
      </c>
    </row>
    <row r="263" spans="3:7" ht="3" customHeight="1">
      <c r="C263" s="41"/>
      <c r="E263" s="60"/>
      <c r="G263" s="132" t="e">
        <f t="shared" si="4"/>
        <v>#DIV/0!</v>
      </c>
    </row>
    <row r="264" spans="3:7" ht="15.75">
      <c r="C264" s="41" t="s">
        <v>80</v>
      </c>
      <c r="D264" s="15" t="s">
        <v>81</v>
      </c>
      <c r="E264" s="54">
        <v>5665</v>
      </c>
      <c r="F264" s="89" t="s">
        <v>623</v>
      </c>
      <c r="G264" s="132">
        <f t="shared" si="4"/>
        <v>99.04677846425419</v>
      </c>
    </row>
    <row r="265" spans="3:7" ht="3" customHeight="1">
      <c r="C265" s="41"/>
      <c r="F265" s="54"/>
      <c r="G265" s="132" t="e">
        <f t="shared" si="4"/>
        <v>#DIV/0!</v>
      </c>
    </row>
    <row r="266" spans="3:7" ht="15.75">
      <c r="C266" s="41" t="s">
        <v>126</v>
      </c>
      <c r="D266" s="15" t="s">
        <v>127</v>
      </c>
      <c r="E266" s="54">
        <v>132312</v>
      </c>
      <c r="F266" s="89" t="s">
        <v>624</v>
      </c>
      <c r="G266" s="132">
        <f t="shared" si="4"/>
        <v>100</v>
      </c>
    </row>
    <row r="267" ht="3.75" customHeight="1">
      <c r="G267" s="142" t="e">
        <f t="shared" si="4"/>
        <v>#DIV/0!</v>
      </c>
    </row>
    <row r="268" spans="2:7" ht="15.75">
      <c r="B268" s="41" t="s">
        <v>139</v>
      </c>
      <c r="D268" s="15" t="s">
        <v>243</v>
      </c>
      <c r="E268" s="86">
        <v>1307851</v>
      </c>
      <c r="F268" s="89" t="s">
        <v>625</v>
      </c>
      <c r="G268" s="132">
        <f t="shared" si="4"/>
        <v>97.09164117319175</v>
      </c>
    </row>
    <row r="269" spans="2:7" ht="3" customHeight="1">
      <c r="B269" s="41"/>
      <c r="E269" s="89"/>
      <c r="F269" s="89"/>
      <c r="G269" s="132" t="e">
        <f t="shared" si="4"/>
        <v>#DIV/0!</v>
      </c>
    </row>
    <row r="270" spans="2:7" ht="31.5">
      <c r="B270" s="41"/>
      <c r="C270" s="42" t="s">
        <v>195</v>
      </c>
      <c r="D270" s="43" t="s">
        <v>244</v>
      </c>
      <c r="E270" s="89" t="s">
        <v>323</v>
      </c>
      <c r="F270" s="89" t="s">
        <v>626</v>
      </c>
      <c r="G270" s="132">
        <f t="shared" si="4"/>
        <v>97.02380952380952</v>
      </c>
    </row>
    <row r="271" spans="2:7" ht="3" customHeight="1">
      <c r="B271" s="41"/>
      <c r="C271" s="42"/>
      <c r="D271" s="43"/>
      <c r="E271" s="89"/>
      <c r="F271" s="89"/>
      <c r="G271" s="132" t="e">
        <f t="shared" si="4"/>
        <v>#DIV/0!</v>
      </c>
    </row>
    <row r="272" spans="3:7" ht="15.75">
      <c r="C272" s="41" t="s">
        <v>118</v>
      </c>
      <c r="D272" s="15" t="s">
        <v>119</v>
      </c>
      <c r="E272" s="89" t="s">
        <v>365</v>
      </c>
      <c r="F272" s="89" t="s">
        <v>627</v>
      </c>
      <c r="G272" s="132">
        <f t="shared" si="4"/>
        <v>95.52017708155968</v>
      </c>
    </row>
    <row r="273" spans="3:7" ht="3.75" customHeight="1">
      <c r="C273" s="41"/>
      <c r="E273" s="60"/>
      <c r="G273" s="132" t="e">
        <f t="shared" si="4"/>
        <v>#DIV/0!</v>
      </c>
    </row>
    <row r="274" spans="3:7" ht="15.75">
      <c r="C274" s="41" t="s">
        <v>106</v>
      </c>
      <c r="D274" s="15" t="s">
        <v>107</v>
      </c>
      <c r="E274" s="89" t="s">
        <v>451</v>
      </c>
      <c r="F274" s="89" t="s">
        <v>628</v>
      </c>
      <c r="G274" s="132">
        <f t="shared" si="4"/>
        <v>96.37206528461029</v>
      </c>
    </row>
    <row r="275" spans="3:7" ht="3.75" customHeight="1">
      <c r="C275" s="41"/>
      <c r="E275" s="60"/>
      <c r="G275" s="132" t="e">
        <f t="shared" si="4"/>
        <v>#DIV/0!</v>
      </c>
    </row>
    <row r="276" spans="3:7" ht="15.75">
      <c r="C276" s="41" t="s">
        <v>120</v>
      </c>
      <c r="D276" s="15" t="s">
        <v>121</v>
      </c>
      <c r="E276" s="89" t="s">
        <v>349</v>
      </c>
      <c r="F276" s="89" t="s">
        <v>629</v>
      </c>
      <c r="G276" s="132">
        <f t="shared" si="4"/>
        <v>98.14629840414412</v>
      </c>
    </row>
    <row r="277" spans="3:7" ht="3" customHeight="1">
      <c r="C277" s="41"/>
      <c r="E277" s="60"/>
      <c r="G277" s="132" t="e">
        <f t="shared" si="4"/>
        <v>#DIV/0!</v>
      </c>
    </row>
    <row r="278" spans="3:7" ht="15.75">
      <c r="C278" s="41" t="s">
        <v>108</v>
      </c>
      <c r="D278" s="15" t="s">
        <v>109</v>
      </c>
      <c r="E278" s="89" t="s">
        <v>452</v>
      </c>
      <c r="F278" s="89" t="s">
        <v>630</v>
      </c>
      <c r="G278" s="132">
        <f t="shared" si="4"/>
        <v>95.56752669879972</v>
      </c>
    </row>
    <row r="279" spans="3:7" ht="3.75" customHeight="1">
      <c r="C279" s="41"/>
      <c r="E279" s="60"/>
      <c r="G279" s="132" t="e">
        <f t="shared" si="4"/>
        <v>#DIV/0!</v>
      </c>
    </row>
    <row r="280" spans="3:7" ht="15.75">
      <c r="C280" s="41" t="s">
        <v>110</v>
      </c>
      <c r="D280" s="15" t="s">
        <v>111</v>
      </c>
      <c r="E280" s="89" t="s">
        <v>453</v>
      </c>
      <c r="F280" s="89" t="s">
        <v>631</v>
      </c>
      <c r="G280" s="132">
        <f t="shared" si="4"/>
        <v>91.56076042432517</v>
      </c>
    </row>
    <row r="281" spans="3:7" ht="3" customHeight="1">
      <c r="C281" s="41"/>
      <c r="E281" s="89"/>
      <c r="F281" s="89"/>
      <c r="G281" s="132" t="e">
        <f t="shared" si="4"/>
        <v>#DIV/0!</v>
      </c>
    </row>
    <row r="282" spans="3:7" ht="15.75">
      <c r="C282" s="41" t="s">
        <v>96</v>
      </c>
      <c r="D282" s="15" t="s">
        <v>97</v>
      </c>
      <c r="E282" s="89" t="s">
        <v>454</v>
      </c>
      <c r="F282" s="89" t="s">
        <v>632</v>
      </c>
      <c r="G282" s="132">
        <f t="shared" si="4"/>
        <v>99.90917042319855</v>
      </c>
    </row>
    <row r="283" spans="3:7" ht="3" customHeight="1">
      <c r="C283" s="41"/>
      <c r="E283" s="89"/>
      <c r="F283" s="89"/>
      <c r="G283" s="132" t="e">
        <f t="shared" si="4"/>
        <v>#DIV/0!</v>
      </c>
    </row>
    <row r="284" spans="3:7" ht="15.75">
      <c r="C284" s="41" t="s">
        <v>102</v>
      </c>
      <c r="D284" s="15" t="s">
        <v>103</v>
      </c>
      <c r="E284" s="89" t="s">
        <v>455</v>
      </c>
      <c r="F284" s="89" t="s">
        <v>633</v>
      </c>
      <c r="G284" s="132">
        <f t="shared" si="4"/>
        <v>99.98840602113968</v>
      </c>
    </row>
    <row r="285" spans="3:7" ht="3" customHeight="1">
      <c r="C285" s="41"/>
      <c r="E285" s="89"/>
      <c r="F285" s="89"/>
      <c r="G285" s="132" t="e">
        <f t="shared" si="4"/>
        <v>#DIV/0!</v>
      </c>
    </row>
    <row r="286" spans="3:7" ht="15.75">
      <c r="C286" s="41" t="s">
        <v>98</v>
      </c>
      <c r="D286" s="15" t="s">
        <v>99</v>
      </c>
      <c r="E286" s="89" t="s">
        <v>456</v>
      </c>
      <c r="F286" s="89" t="s">
        <v>634</v>
      </c>
      <c r="G286" s="132">
        <f t="shared" si="4"/>
        <v>99.99860060593763</v>
      </c>
    </row>
    <row r="287" spans="3:7" ht="3" customHeight="1">
      <c r="C287" s="41"/>
      <c r="E287" s="89"/>
      <c r="F287" s="89"/>
      <c r="G287" s="132"/>
    </row>
    <row r="288" spans="3:7" ht="15.75">
      <c r="C288" s="41" t="s">
        <v>122</v>
      </c>
      <c r="D288" s="15" t="s">
        <v>123</v>
      </c>
      <c r="E288" s="89" t="s">
        <v>457</v>
      </c>
      <c r="F288" s="89" t="s">
        <v>635</v>
      </c>
      <c r="G288" s="132">
        <f t="shared" si="4"/>
        <v>99.50698438783895</v>
      </c>
    </row>
    <row r="289" spans="3:7" ht="3" customHeight="1">
      <c r="C289" s="41"/>
      <c r="E289" s="89"/>
      <c r="F289" s="89"/>
      <c r="G289" s="132" t="e">
        <f t="shared" si="4"/>
        <v>#DIV/0!</v>
      </c>
    </row>
    <row r="290" spans="3:7" ht="15.75">
      <c r="C290" s="41" t="s">
        <v>78</v>
      </c>
      <c r="D290" s="15" t="s">
        <v>79</v>
      </c>
      <c r="E290" s="89" t="s">
        <v>458</v>
      </c>
      <c r="F290" s="89" t="s">
        <v>709</v>
      </c>
      <c r="G290" s="132">
        <f t="shared" si="4"/>
        <v>98.4415496987445</v>
      </c>
    </row>
    <row r="291" spans="3:7" ht="3" customHeight="1">
      <c r="C291" s="41"/>
      <c r="E291" s="89"/>
      <c r="F291" s="89"/>
      <c r="G291" s="132" t="e">
        <f t="shared" si="4"/>
        <v>#DIV/0!</v>
      </c>
    </row>
    <row r="292" spans="3:7" ht="15.75">
      <c r="C292" s="41" t="s">
        <v>116</v>
      </c>
      <c r="D292" s="15" t="s">
        <v>117</v>
      </c>
      <c r="E292" s="89" t="s">
        <v>459</v>
      </c>
      <c r="F292" s="89" t="s">
        <v>636</v>
      </c>
      <c r="G292" s="132">
        <f t="shared" si="4"/>
        <v>88.02886192194163</v>
      </c>
    </row>
    <row r="293" spans="3:7" ht="3" customHeight="1">
      <c r="C293" s="41"/>
      <c r="E293" s="89"/>
      <c r="F293" s="89"/>
      <c r="G293" s="132" t="e">
        <f t="shared" si="4"/>
        <v>#DIV/0!</v>
      </c>
    </row>
    <row r="294" spans="3:7" ht="15.75">
      <c r="C294" s="41" t="s">
        <v>80</v>
      </c>
      <c r="D294" s="15" t="s">
        <v>81</v>
      </c>
      <c r="E294" s="89" t="s">
        <v>460</v>
      </c>
      <c r="F294" s="89" t="s">
        <v>637</v>
      </c>
      <c r="G294" s="132">
        <f t="shared" si="4"/>
        <v>85.33007334963325</v>
      </c>
    </row>
    <row r="295" spans="3:7" ht="3" customHeight="1">
      <c r="C295" s="41"/>
      <c r="E295" s="89"/>
      <c r="F295" s="89"/>
      <c r="G295" s="132" t="e">
        <f t="shared" si="4"/>
        <v>#DIV/0!</v>
      </c>
    </row>
    <row r="296" spans="3:7" ht="15.75">
      <c r="C296" s="41" t="s">
        <v>126</v>
      </c>
      <c r="D296" s="15" t="s">
        <v>127</v>
      </c>
      <c r="E296" s="54">
        <v>38198</v>
      </c>
      <c r="F296" s="54">
        <v>38198</v>
      </c>
      <c r="G296" s="132">
        <f t="shared" si="4"/>
        <v>100</v>
      </c>
    </row>
    <row r="297" ht="21.75" customHeight="1">
      <c r="G297" s="132"/>
    </row>
    <row r="298" spans="2:7" ht="15.75">
      <c r="B298" s="41" t="s">
        <v>140</v>
      </c>
      <c r="D298" s="15" t="s">
        <v>141</v>
      </c>
      <c r="E298" s="89" t="s">
        <v>324</v>
      </c>
      <c r="F298" s="89" t="s">
        <v>638</v>
      </c>
      <c r="G298" s="132">
        <f t="shared" si="4"/>
        <v>97.08882833787466</v>
      </c>
    </row>
    <row r="299" spans="5:7" ht="5.25" customHeight="1">
      <c r="E299" s="60"/>
      <c r="G299" s="132"/>
    </row>
    <row r="300" spans="3:7" ht="15.75">
      <c r="C300" s="41" t="s">
        <v>118</v>
      </c>
      <c r="D300" s="15" t="s">
        <v>119</v>
      </c>
      <c r="E300" s="89" t="s">
        <v>255</v>
      </c>
      <c r="F300" s="89" t="s">
        <v>639</v>
      </c>
      <c r="G300" s="132">
        <f t="shared" si="4"/>
        <v>96.58518518518518</v>
      </c>
    </row>
    <row r="301" spans="3:7" ht="3.75" customHeight="1">
      <c r="C301" s="41"/>
      <c r="E301" s="60"/>
      <c r="G301" s="132" t="e">
        <f t="shared" si="4"/>
        <v>#DIV/0!</v>
      </c>
    </row>
    <row r="302" spans="3:7" ht="15.75">
      <c r="C302" s="41" t="s">
        <v>106</v>
      </c>
      <c r="D302" s="15" t="s">
        <v>107</v>
      </c>
      <c r="E302" s="89" t="s">
        <v>256</v>
      </c>
      <c r="F302" s="89" t="s">
        <v>640</v>
      </c>
      <c r="G302" s="132">
        <f t="shared" si="4"/>
        <v>98.52994806693594</v>
      </c>
    </row>
    <row r="303" spans="3:7" ht="3.75" customHeight="1">
      <c r="C303" s="41"/>
      <c r="E303" s="60"/>
      <c r="G303" s="132" t="e">
        <f t="shared" si="4"/>
        <v>#DIV/0!</v>
      </c>
    </row>
    <row r="304" spans="3:7" ht="15.75">
      <c r="C304" s="41" t="s">
        <v>120</v>
      </c>
      <c r="D304" s="15" t="s">
        <v>121</v>
      </c>
      <c r="E304" s="54">
        <v>65282</v>
      </c>
      <c r="F304" s="54">
        <v>65281</v>
      </c>
      <c r="G304" s="132">
        <f t="shared" si="4"/>
        <v>99.99846818418553</v>
      </c>
    </row>
    <row r="305" spans="3:7" ht="4.5" customHeight="1">
      <c r="C305" s="41"/>
      <c r="E305" s="60"/>
      <c r="G305" s="142" t="e">
        <f t="shared" si="4"/>
        <v>#DIV/0!</v>
      </c>
    </row>
    <row r="306" spans="3:7" ht="15.75">
      <c r="C306" s="41" t="s">
        <v>108</v>
      </c>
      <c r="D306" s="15" t="s">
        <v>109</v>
      </c>
      <c r="E306" s="89" t="s">
        <v>257</v>
      </c>
      <c r="F306" s="89" t="s">
        <v>641</v>
      </c>
      <c r="G306" s="132">
        <f t="shared" si="4"/>
        <v>97.70946319867183</v>
      </c>
    </row>
    <row r="307" spans="3:7" ht="3.75" customHeight="1">
      <c r="C307" s="41"/>
      <c r="E307" s="60"/>
      <c r="G307" s="132" t="e">
        <f t="shared" si="4"/>
        <v>#DIV/0!</v>
      </c>
    </row>
    <row r="308" spans="3:7" ht="15.75">
      <c r="C308" s="41" t="s">
        <v>110</v>
      </c>
      <c r="D308" s="15" t="s">
        <v>111</v>
      </c>
      <c r="E308" s="89" t="s">
        <v>258</v>
      </c>
      <c r="F308" s="89" t="s">
        <v>642</v>
      </c>
      <c r="G308" s="132">
        <f t="shared" si="4"/>
        <v>97.05645161290323</v>
      </c>
    </row>
    <row r="309" spans="3:7" ht="3.75" customHeight="1">
      <c r="C309" s="41"/>
      <c r="E309" s="60"/>
      <c r="G309" s="132" t="e">
        <f t="shared" si="4"/>
        <v>#DIV/0!</v>
      </c>
    </row>
    <row r="310" spans="3:7" ht="15.75">
      <c r="C310" s="41" t="s">
        <v>96</v>
      </c>
      <c r="D310" s="15" t="s">
        <v>97</v>
      </c>
      <c r="E310" s="54">
        <v>40000</v>
      </c>
      <c r="F310" s="89" t="s">
        <v>643</v>
      </c>
      <c r="G310" s="132">
        <f t="shared" si="4"/>
        <v>97.985</v>
      </c>
    </row>
    <row r="311" spans="3:7" ht="3.75" customHeight="1">
      <c r="C311" s="41"/>
      <c r="E311" s="60"/>
      <c r="G311" s="132" t="e">
        <f t="shared" si="4"/>
        <v>#DIV/0!</v>
      </c>
    </row>
    <row r="312" spans="3:7" ht="15.75">
      <c r="C312" s="41" t="s">
        <v>137</v>
      </c>
      <c r="D312" s="15" t="s">
        <v>138</v>
      </c>
      <c r="E312" s="54">
        <v>6100</v>
      </c>
      <c r="F312" s="89" t="s">
        <v>644</v>
      </c>
      <c r="G312" s="132">
        <f t="shared" si="4"/>
        <v>97.62295081967213</v>
      </c>
    </row>
    <row r="313" spans="3:7" ht="3.75" customHeight="1">
      <c r="C313" s="41"/>
      <c r="E313" s="60"/>
      <c r="G313" s="132" t="e">
        <f t="shared" si="4"/>
        <v>#DIV/0!</v>
      </c>
    </row>
    <row r="314" spans="3:7" ht="15.75">
      <c r="C314" s="41" t="s">
        <v>102</v>
      </c>
      <c r="D314" s="15" t="s">
        <v>103</v>
      </c>
      <c r="E314" s="54">
        <v>87050</v>
      </c>
      <c r="F314" s="54">
        <v>84084</v>
      </c>
      <c r="G314" s="132">
        <f t="shared" si="4"/>
        <v>96.59276278001148</v>
      </c>
    </row>
    <row r="315" spans="3:7" ht="4.5" customHeight="1">
      <c r="C315" s="41"/>
      <c r="E315" s="60"/>
      <c r="G315" s="132"/>
    </row>
    <row r="316" spans="3:7" ht="15.75">
      <c r="C316" s="41" t="s">
        <v>98</v>
      </c>
      <c r="D316" s="15" t="s">
        <v>99</v>
      </c>
      <c r="E316" s="54">
        <v>3000</v>
      </c>
      <c r="F316" s="54">
        <v>2955</v>
      </c>
      <c r="G316" s="132">
        <f t="shared" si="4"/>
        <v>98.5</v>
      </c>
    </row>
    <row r="317" spans="3:7" ht="3.75" customHeight="1">
      <c r="C317" s="41"/>
      <c r="E317" s="60"/>
      <c r="G317" s="132" t="e">
        <f t="shared" si="4"/>
        <v>#DIV/0!</v>
      </c>
    </row>
    <row r="318" spans="3:7" ht="15.75" customHeight="1">
      <c r="C318" s="41" t="s">
        <v>122</v>
      </c>
      <c r="D318" s="15" t="s">
        <v>123</v>
      </c>
      <c r="E318" s="54">
        <v>1550</v>
      </c>
      <c r="F318" s="54">
        <v>1522</v>
      </c>
      <c r="G318" s="132">
        <f aca="true" t="shared" si="5" ref="G318:G380">F318/E318*100</f>
        <v>98.19354838709677</v>
      </c>
    </row>
    <row r="319" spans="3:7" ht="3.75" customHeight="1">
      <c r="C319" s="41"/>
      <c r="E319" s="60"/>
      <c r="G319" s="132" t="e">
        <f t="shared" si="5"/>
        <v>#DIV/0!</v>
      </c>
    </row>
    <row r="320" spans="3:7" ht="15.75">
      <c r="C320" s="41" t="s">
        <v>78</v>
      </c>
      <c r="D320" s="15" t="s">
        <v>79</v>
      </c>
      <c r="E320" s="54">
        <v>34000</v>
      </c>
      <c r="F320" s="54">
        <v>33485</v>
      </c>
      <c r="G320" s="132">
        <f t="shared" si="5"/>
        <v>98.48529411764706</v>
      </c>
    </row>
    <row r="321" spans="3:7" ht="3.75" customHeight="1">
      <c r="C321" s="41"/>
      <c r="E321" s="60"/>
      <c r="G321" s="132" t="e">
        <f t="shared" si="5"/>
        <v>#DIV/0!</v>
      </c>
    </row>
    <row r="322" spans="3:7" ht="15.75">
      <c r="C322" s="41" t="s">
        <v>116</v>
      </c>
      <c r="D322" s="15" t="s">
        <v>117</v>
      </c>
      <c r="E322" s="54">
        <v>2018</v>
      </c>
      <c r="F322" s="89" t="s">
        <v>645</v>
      </c>
      <c r="G322" s="132">
        <f t="shared" si="5"/>
        <v>98.9593657086224</v>
      </c>
    </row>
    <row r="323" spans="3:7" ht="3.75" customHeight="1">
      <c r="C323" s="41"/>
      <c r="E323" s="60"/>
      <c r="G323" s="132" t="e">
        <f t="shared" si="5"/>
        <v>#DIV/0!</v>
      </c>
    </row>
    <row r="324" spans="3:7" ht="15.75">
      <c r="C324" s="41" t="s">
        <v>80</v>
      </c>
      <c r="D324" s="15" t="s">
        <v>81</v>
      </c>
      <c r="E324" s="54">
        <v>5000</v>
      </c>
      <c r="F324" s="54">
        <v>2127</v>
      </c>
      <c r="G324" s="132">
        <f t="shared" si="5"/>
        <v>42.54</v>
      </c>
    </row>
    <row r="325" spans="3:7" ht="3.75" customHeight="1">
      <c r="C325" s="41"/>
      <c r="E325" s="60"/>
      <c r="G325" s="132" t="e">
        <f t="shared" si="5"/>
        <v>#DIV/0!</v>
      </c>
    </row>
    <row r="326" spans="3:7" ht="15.75">
      <c r="C326" s="41" t="s">
        <v>126</v>
      </c>
      <c r="D326" s="15" t="s">
        <v>127</v>
      </c>
      <c r="E326" s="54">
        <v>56000</v>
      </c>
      <c r="F326" s="54">
        <v>56000</v>
      </c>
      <c r="G326" s="132">
        <f t="shared" si="5"/>
        <v>100</v>
      </c>
    </row>
    <row r="327" spans="3:7" ht="3.75" customHeight="1">
      <c r="C327" s="41"/>
      <c r="E327" s="60"/>
      <c r="G327" s="132" t="e">
        <f t="shared" si="5"/>
        <v>#DIV/0!</v>
      </c>
    </row>
    <row r="328" spans="3:7" ht="15.75">
      <c r="C328" s="41" t="s">
        <v>84</v>
      </c>
      <c r="D328" s="15" t="s">
        <v>85</v>
      </c>
      <c r="E328" s="54">
        <v>15000</v>
      </c>
      <c r="F328" s="54">
        <v>37</v>
      </c>
      <c r="G328" s="132">
        <f t="shared" si="5"/>
        <v>0.24666666666666665</v>
      </c>
    </row>
    <row r="329" ht="3.75" customHeight="1">
      <c r="G329" s="132" t="e">
        <f t="shared" si="5"/>
        <v>#DIV/0!</v>
      </c>
    </row>
    <row r="330" spans="2:7" ht="15.75">
      <c r="B330" s="41" t="s">
        <v>142</v>
      </c>
      <c r="D330" s="15" t="s">
        <v>143</v>
      </c>
      <c r="E330" s="89" t="s">
        <v>388</v>
      </c>
      <c r="F330" s="89" t="s">
        <v>646</v>
      </c>
      <c r="G330" s="132">
        <f t="shared" si="5"/>
        <v>98.95882187412063</v>
      </c>
    </row>
    <row r="331" spans="5:7" ht="3.75" customHeight="1">
      <c r="E331" s="60"/>
      <c r="G331" s="142" t="e">
        <f t="shared" si="5"/>
        <v>#DIV/0!</v>
      </c>
    </row>
    <row r="332" spans="3:7" ht="15.75">
      <c r="C332" s="41" t="s">
        <v>78</v>
      </c>
      <c r="D332" s="15" t="s">
        <v>79</v>
      </c>
      <c r="E332" s="89" t="s">
        <v>388</v>
      </c>
      <c r="F332" s="89" t="s">
        <v>646</v>
      </c>
      <c r="G332" s="132">
        <f t="shared" si="5"/>
        <v>98.95882187412063</v>
      </c>
    </row>
    <row r="333" spans="5:7" ht="3.75" customHeight="1">
      <c r="E333" s="60"/>
      <c r="G333" s="132" t="e">
        <f t="shared" si="5"/>
        <v>#DIV/0!</v>
      </c>
    </row>
    <row r="334" spans="2:7" ht="15.75">
      <c r="B334" s="41" t="s">
        <v>144</v>
      </c>
      <c r="D334" s="15" t="s">
        <v>196</v>
      </c>
      <c r="E334" s="54">
        <v>23925</v>
      </c>
      <c r="F334" s="54">
        <v>22608</v>
      </c>
      <c r="G334" s="132">
        <f t="shared" si="5"/>
        <v>94.49529780564264</v>
      </c>
    </row>
    <row r="335" spans="5:7" ht="3.75" customHeight="1">
      <c r="E335" s="60"/>
      <c r="G335" s="132" t="e">
        <f t="shared" si="5"/>
        <v>#DIV/0!</v>
      </c>
    </row>
    <row r="336" spans="3:7" ht="15" customHeight="1">
      <c r="C336" s="41" t="s">
        <v>78</v>
      </c>
      <c r="D336" s="15" t="s">
        <v>79</v>
      </c>
      <c r="E336" s="54">
        <v>23925</v>
      </c>
      <c r="F336" s="86">
        <v>22608</v>
      </c>
      <c r="G336" s="132">
        <f t="shared" si="5"/>
        <v>94.49529780564264</v>
      </c>
    </row>
    <row r="337" spans="3:7" ht="3" customHeight="1">
      <c r="C337" s="41"/>
      <c r="F337" s="86"/>
      <c r="G337" s="132" t="e">
        <f t="shared" si="5"/>
        <v>#DIV/0!</v>
      </c>
    </row>
    <row r="338" spans="2:7" ht="15" customHeight="1">
      <c r="B338" s="41" t="s">
        <v>375</v>
      </c>
      <c r="C338" s="41"/>
      <c r="D338" s="15" t="s">
        <v>5</v>
      </c>
      <c r="E338" s="54">
        <v>450</v>
      </c>
      <c r="F338" s="89" t="s">
        <v>350</v>
      </c>
      <c r="G338" s="132">
        <f t="shared" si="5"/>
        <v>100</v>
      </c>
    </row>
    <row r="339" spans="3:7" ht="3" customHeight="1">
      <c r="C339" s="41"/>
      <c r="F339" s="54"/>
      <c r="G339" s="132" t="e">
        <f t="shared" si="5"/>
        <v>#DIV/0!</v>
      </c>
    </row>
    <row r="340" spans="3:7" ht="15" customHeight="1">
      <c r="C340" s="41" t="s">
        <v>78</v>
      </c>
      <c r="D340" s="15" t="s">
        <v>79</v>
      </c>
      <c r="E340" s="54">
        <v>450</v>
      </c>
      <c r="F340" s="89" t="s">
        <v>350</v>
      </c>
      <c r="G340" s="132">
        <f t="shared" si="5"/>
        <v>100</v>
      </c>
    </row>
    <row r="341" ht="3" customHeight="1">
      <c r="G341" s="142" t="e">
        <f t="shared" si="5"/>
        <v>#DIV/0!</v>
      </c>
    </row>
    <row r="342" spans="1:7" ht="18.75" customHeight="1">
      <c r="A342" s="33" t="s">
        <v>145</v>
      </c>
      <c r="B342" s="59"/>
      <c r="C342" s="59"/>
      <c r="D342" s="59" t="s">
        <v>146</v>
      </c>
      <c r="E342" s="51">
        <v>143300</v>
      </c>
      <c r="F342" s="90" t="s">
        <v>647</v>
      </c>
      <c r="G342" s="131">
        <f t="shared" si="5"/>
        <v>99.71109560362875</v>
      </c>
    </row>
    <row r="343" spans="5:7" ht="3" customHeight="1">
      <c r="E343" s="60"/>
      <c r="G343" s="141" t="e">
        <f t="shared" si="5"/>
        <v>#DIV/0!</v>
      </c>
    </row>
    <row r="344" spans="2:7" ht="15.75">
      <c r="B344" s="41" t="s">
        <v>147</v>
      </c>
      <c r="D344" s="15" t="s">
        <v>148</v>
      </c>
      <c r="E344" s="54">
        <v>133300</v>
      </c>
      <c r="F344" s="89" t="s">
        <v>648</v>
      </c>
      <c r="G344" s="132">
        <f t="shared" si="5"/>
        <v>99.6894223555889</v>
      </c>
    </row>
    <row r="345" spans="5:7" ht="3.75" customHeight="1">
      <c r="E345" s="60"/>
      <c r="G345" s="132" t="e">
        <f t="shared" si="5"/>
        <v>#DIV/0!</v>
      </c>
    </row>
    <row r="346" spans="3:7" ht="15.75">
      <c r="C346" s="41" t="s">
        <v>114</v>
      </c>
      <c r="D346" s="15" t="s">
        <v>115</v>
      </c>
      <c r="E346" s="54">
        <v>22950</v>
      </c>
      <c r="F346" s="89" t="s">
        <v>649</v>
      </c>
      <c r="G346" s="132">
        <f t="shared" si="5"/>
        <v>99.99564270152506</v>
      </c>
    </row>
    <row r="347" spans="3:7" ht="3.75" customHeight="1">
      <c r="C347" s="41"/>
      <c r="E347" s="60"/>
      <c r="G347" s="132" t="e">
        <f t="shared" si="5"/>
        <v>#DIV/0!</v>
      </c>
    </row>
    <row r="348" spans="3:7" ht="15.75">
      <c r="C348" s="41" t="s">
        <v>108</v>
      </c>
      <c r="D348" s="15" t="s">
        <v>109</v>
      </c>
      <c r="E348" s="54">
        <v>1000</v>
      </c>
      <c r="F348" s="54">
        <v>892</v>
      </c>
      <c r="G348" s="132">
        <f t="shared" si="5"/>
        <v>89.2</v>
      </c>
    </row>
    <row r="349" spans="3:7" ht="3" customHeight="1">
      <c r="C349" s="41"/>
      <c r="E349" s="60"/>
      <c r="G349" s="132" t="e">
        <f t="shared" si="5"/>
        <v>#DIV/0!</v>
      </c>
    </row>
    <row r="350" spans="3:7" ht="15.75">
      <c r="C350" s="41" t="s">
        <v>96</v>
      </c>
      <c r="D350" s="15" t="s">
        <v>97</v>
      </c>
      <c r="E350" s="54">
        <v>17790</v>
      </c>
      <c r="F350" s="89" t="s">
        <v>650</v>
      </c>
      <c r="G350" s="132">
        <f t="shared" si="5"/>
        <v>99.04440697020797</v>
      </c>
    </row>
    <row r="351" spans="3:7" ht="23.25" customHeight="1">
      <c r="C351" s="41"/>
      <c r="E351" s="60"/>
      <c r="G351" s="132" t="e">
        <f t="shared" si="5"/>
        <v>#DIV/0!</v>
      </c>
    </row>
    <row r="352" spans="3:7" ht="15.75">
      <c r="C352" s="41" t="s">
        <v>78</v>
      </c>
      <c r="D352" s="15" t="s">
        <v>79</v>
      </c>
      <c r="E352" s="54">
        <v>91500</v>
      </c>
      <c r="F352" s="89" t="s">
        <v>651</v>
      </c>
      <c r="G352" s="132">
        <f t="shared" si="5"/>
        <v>99.86010928961748</v>
      </c>
    </row>
    <row r="353" spans="3:7" ht="3" customHeight="1">
      <c r="C353" s="41"/>
      <c r="E353" s="60"/>
      <c r="G353" s="132" t="e">
        <f t="shared" si="5"/>
        <v>#DIV/0!</v>
      </c>
    </row>
    <row r="354" spans="3:7" ht="15.75">
      <c r="C354" s="41" t="s">
        <v>116</v>
      </c>
      <c r="D354" s="15" t="s">
        <v>117</v>
      </c>
      <c r="E354" s="54">
        <v>60</v>
      </c>
      <c r="F354" s="54">
        <v>53</v>
      </c>
      <c r="G354" s="132">
        <f t="shared" si="5"/>
        <v>88.33333333333333</v>
      </c>
    </row>
    <row r="355" spans="3:7" ht="3.75" customHeight="1">
      <c r="C355" s="41"/>
      <c r="F355" s="54"/>
      <c r="G355" s="132" t="e">
        <f t="shared" si="5"/>
        <v>#DIV/0!</v>
      </c>
    </row>
    <row r="356" spans="2:7" ht="15.75">
      <c r="B356" s="41" t="s">
        <v>304</v>
      </c>
      <c r="C356" s="41"/>
      <c r="D356" s="15" t="s">
        <v>5</v>
      </c>
      <c r="E356" s="54">
        <v>10000</v>
      </c>
      <c r="F356" s="89" t="s">
        <v>409</v>
      </c>
      <c r="G356" s="132">
        <f t="shared" si="5"/>
        <v>100</v>
      </c>
    </row>
    <row r="357" spans="3:7" ht="3" customHeight="1">
      <c r="C357" s="41"/>
      <c r="F357" s="54"/>
      <c r="G357" s="132" t="e">
        <f t="shared" si="5"/>
        <v>#DIV/0!</v>
      </c>
    </row>
    <row r="358" spans="3:7" ht="30" customHeight="1">
      <c r="C358" s="118" t="s">
        <v>193</v>
      </c>
      <c r="D358" s="117" t="s">
        <v>194</v>
      </c>
      <c r="E358" s="54">
        <v>10000</v>
      </c>
      <c r="F358" s="89" t="s">
        <v>409</v>
      </c>
      <c r="G358" s="132">
        <f t="shared" si="5"/>
        <v>100</v>
      </c>
    </row>
    <row r="359" ht="4.5" customHeight="1">
      <c r="G359" s="142"/>
    </row>
    <row r="360" spans="1:7" ht="18.75" customHeight="1">
      <c r="A360" s="33" t="s">
        <v>230</v>
      </c>
      <c r="B360" s="59"/>
      <c r="C360" s="59"/>
      <c r="D360" s="59" t="s">
        <v>231</v>
      </c>
      <c r="E360" s="90" t="s">
        <v>461</v>
      </c>
      <c r="F360" s="90" t="s">
        <v>652</v>
      </c>
      <c r="G360" s="131">
        <f t="shared" si="5"/>
        <v>99.57727165556022</v>
      </c>
    </row>
    <row r="361" spans="1:7" ht="3.75" customHeight="1">
      <c r="A361" s="65"/>
      <c r="B361" s="65"/>
      <c r="C361" s="65"/>
      <c r="D361" s="65"/>
      <c r="E361" s="60"/>
      <c r="G361" s="141" t="e">
        <f t="shared" si="5"/>
        <v>#DIV/0!</v>
      </c>
    </row>
    <row r="362" spans="1:7" ht="31.5" customHeight="1">
      <c r="A362" s="65"/>
      <c r="B362" s="37" t="s">
        <v>311</v>
      </c>
      <c r="C362" s="127"/>
      <c r="D362" s="37" t="s">
        <v>312</v>
      </c>
      <c r="E362" s="54">
        <v>898911</v>
      </c>
      <c r="F362" s="89" t="s">
        <v>487</v>
      </c>
      <c r="G362" s="132">
        <f t="shared" si="5"/>
        <v>100</v>
      </c>
    </row>
    <row r="363" spans="1:7" ht="3" customHeight="1">
      <c r="A363" s="65"/>
      <c r="B363" s="37"/>
      <c r="C363" s="127"/>
      <c r="D363" s="37"/>
      <c r="F363" s="89"/>
      <c r="G363" s="132" t="e">
        <f t="shared" si="5"/>
        <v>#DIV/0!</v>
      </c>
    </row>
    <row r="364" spans="1:7" ht="15" customHeight="1">
      <c r="A364" s="65"/>
      <c r="B364" s="37"/>
      <c r="C364" s="119" t="s">
        <v>151</v>
      </c>
      <c r="D364" s="37" t="s">
        <v>152</v>
      </c>
      <c r="E364" s="54">
        <v>871662</v>
      </c>
      <c r="F364" s="89" t="s">
        <v>496</v>
      </c>
      <c r="G364" s="132">
        <f t="shared" si="5"/>
        <v>100</v>
      </c>
    </row>
    <row r="365" spans="1:7" ht="3" customHeight="1">
      <c r="A365" s="65"/>
      <c r="B365" s="37"/>
      <c r="C365" s="119"/>
      <c r="D365" s="37"/>
      <c r="F365" s="89"/>
      <c r="G365" s="132" t="e">
        <f t="shared" si="5"/>
        <v>#DIV/0!</v>
      </c>
    </row>
    <row r="366" spans="1:7" ht="15" customHeight="1">
      <c r="A366" s="65"/>
      <c r="B366" s="37"/>
      <c r="C366" s="119" t="s">
        <v>106</v>
      </c>
      <c r="D366" s="37" t="s">
        <v>107</v>
      </c>
      <c r="E366" s="54">
        <v>9853</v>
      </c>
      <c r="F366" s="89" t="s">
        <v>497</v>
      </c>
      <c r="G366" s="132">
        <f t="shared" si="5"/>
        <v>100</v>
      </c>
    </row>
    <row r="367" spans="1:7" ht="3" customHeight="1">
      <c r="A367" s="65"/>
      <c r="B367" s="37"/>
      <c r="C367" s="119"/>
      <c r="D367" s="37"/>
      <c r="F367" s="89"/>
      <c r="G367" s="132" t="e">
        <f t="shared" si="5"/>
        <v>#DIV/0!</v>
      </c>
    </row>
    <row r="368" spans="1:7" ht="15" customHeight="1">
      <c r="A368" s="65"/>
      <c r="B368" s="37"/>
      <c r="C368" s="119" t="s">
        <v>108</v>
      </c>
      <c r="D368" s="37" t="s">
        <v>109</v>
      </c>
      <c r="E368" s="54">
        <v>1741</v>
      </c>
      <c r="F368" s="89" t="s">
        <v>498</v>
      </c>
      <c r="G368" s="132">
        <f t="shared" si="5"/>
        <v>100</v>
      </c>
    </row>
    <row r="369" spans="1:7" ht="3" customHeight="1">
      <c r="A369" s="65"/>
      <c r="B369" s="37"/>
      <c r="C369" s="119"/>
      <c r="D369" s="37"/>
      <c r="F369" s="89"/>
      <c r="G369" s="132" t="e">
        <f t="shared" si="5"/>
        <v>#DIV/0!</v>
      </c>
    </row>
    <row r="370" spans="1:7" ht="15" customHeight="1">
      <c r="A370" s="65"/>
      <c r="B370" s="37"/>
      <c r="C370" s="119" t="s">
        <v>110</v>
      </c>
      <c r="D370" s="37" t="s">
        <v>111</v>
      </c>
      <c r="E370" s="54">
        <v>235</v>
      </c>
      <c r="F370" s="89" t="s">
        <v>499</v>
      </c>
      <c r="G370" s="132">
        <f t="shared" si="5"/>
        <v>100</v>
      </c>
    </row>
    <row r="371" spans="1:7" ht="3" customHeight="1">
      <c r="A371" s="65"/>
      <c r="B371" s="37"/>
      <c r="C371" s="119"/>
      <c r="D371" s="37"/>
      <c r="F371" s="89"/>
      <c r="G371" s="132" t="e">
        <f t="shared" si="5"/>
        <v>#DIV/0!</v>
      </c>
    </row>
    <row r="372" spans="1:7" ht="15" customHeight="1">
      <c r="A372" s="65"/>
      <c r="B372" s="37"/>
      <c r="C372" s="119" t="s">
        <v>96</v>
      </c>
      <c r="D372" s="37" t="s">
        <v>97</v>
      </c>
      <c r="E372" s="54">
        <v>4241</v>
      </c>
      <c r="F372" s="89" t="s">
        <v>500</v>
      </c>
      <c r="G372" s="132">
        <f t="shared" si="5"/>
        <v>100</v>
      </c>
    </row>
    <row r="373" spans="1:7" ht="3" customHeight="1">
      <c r="A373" s="65"/>
      <c r="B373" s="37"/>
      <c r="C373" s="119"/>
      <c r="D373" s="37"/>
      <c r="F373" s="89"/>
      <c r="G373" s="132" t="e">
        <f t="shared" si="5"/>
        <v>#DIV/0!</v>
      </c>
    </row>
    <row r="374" spans="1:7" ht="15" customHeight="1">
      <c r="A374" s="65"/>
      <c r="B374" s="37"/>
      <c r="C374" s="119" t="s">
        <v>78</v>
      </c>
      <c r="D374" s="37" t="s">
        <v>79</v>
      </c>
      <c r="E374" s="54">
        <v>3759</v>
      </c>
      <c r="F374" s="89" t="s">
        <v>501</v>
      </c>
      <c r="G374" s="132">
        <f t="shared" si="5"/>
        <v>100</v>
      </c>
    </row>
    <row r="375" spans="1:7" ht="3" customHeight="1">
      <c r="A375" s="65"/>
      <c r="B375" s="65"/>
      <c r="C375" s="65"/>
      <c r="D375" s="65"/>
      <c r="E375" s="60"/>
      <c r="G375" s="132" t="e">
        <f t="shared" si="5"/>
        <v>#DIV/0!</v>
      </c>
    </row>
    <row r="376" spans="1:7" ht="15" customHeight="1">
      <c r="A376" s="65"/>
      <c r="B376" s="65"/>
      <c r="C376" s="30" t="s">
        <v>313</v>
      </c>
      <c r="D376" s="31" t="s">
        <v>314</v>
      </c>
      <c r="E376" s="54">
        <v>7420</v>
      </c>
      <c r="F376" s="89" t="s">
        <v>489</v>
      </c>
      <c r="G376" s="132">
        <f t="shared" si="5"/>
        <v>100</v>
      </c>
    </row>
    <row r="377" spans="1:7" ht="3.75" customHeight="1">
      <c r="A377" s="65"/>
      <c r="B377" s="65"/>
      <c r="C377" s="65"/>
      <c r="D377" s="37"/>
      <c r="E377" s="60"/>
      <c r="G377" s="132" t="e">
        <f t="shared" si="5"/>
        <v>#DIV/0!</v>
      </c>
    </row>
    <row r="378" spans="2:7" ht="31.5">
      <c r="B378" s="118" t="s">
        <v>232</v>
      </c>
      <c r="D378" s="43" t="s">
        <v>177</v>
      </c>
      <c r="E378" s="89" t="s">
        <v>259</v>
      </c>
      <c r="F378" s="89" t="s">
        <v>259</v>
      </c>
      <c r="G378" s="132">
        <f t="shared" si="5"/>
        <v>100</v>
      </c>
    </row>
    <row r="379" spans="5:7" ht="3.75" customHeight="1">
      <c r="E379" s="60"/>
      <c r="G379" s="132" t="e">
        <f t="shared" si="5"/>
        <v>#DIV/0!</v>
      </c>
    </row>
    <row r="380" spans="3:7" ht="15.75">
      <c r="C380" s="41" t="s">
        <v>149</v>
      </c>
      <c r="D380" s="15" t="s">
        <v>150</v>
      </c>
      <c r="E380" s="89" t="s">
        <v>259</v>
      </c>
      <c r="F380" s="89" t="s">
        <v>259</v>
      </c>
      <c r="G380" s="132">
        <f t="shared" si="5"/>
        <v>100</v>
      </c>
    </row>
    <row r="381" spans="5:7" ht="3" customHeight="1">
      <c r="E381" s="60"/>
      <c r="G381" s="132" t="e">
        <f aca="true" t="shared" si="6" ref="G381:G434">F381/E381*100</f>
        <v>#DIV/0!</v>
      </c>
    </row>
    <row r="382" spans="2:7" ht="15.75">
      <c r="B382" s="41" t="s">
        <v>233</v>
      </c>
      <c r="D382" s="15" t="s">
        <v>215</v>
      </c>
      <c r="E382" s="89" t="s">
        <v>462</v>
      </c>
      <c r="F382" s="89" t="s">
        <v>653</v>
      </c>
      <c r="G382" s="132">
        <f t="shared" si="6"/>
        <v>98.82468513853905</v>
      </c>
    </row>
    <row r="383" spans="5:7" ht="3.75" customHeight="1">
      <c r="E383" s="60"/>
      <c r="G383" s="132" t="e">
        <f t="shared" si="6"/>
        <v>#DIV/0!</v>
      </c>
    </row>
    <row r="384" spans="3:7" ht="15.75">
      <c r="C384" s="41" t="s">
        <v>151</v>
      </c>
      <c r="D384" s="15" t="s">
        <v>152</v>
      </c>
      <c r="E384" s="89" t="s">
        <v>462</v>
      </c>
      <c r="F384" s="89" t="s">
        <v>653</v>
      </c>
      <c r="G384" s="132">
        <f t="shared" si="6"/>
        <v>98.82468513853905</v>
      </c>
    </row>
    <row r="385" spans="3:7" ht="3" customHeight="1">
      <c r="C385" s="41"/>
      <c r="E385" s="60"/>
      <c r="G385" s="132" t="e">
        <f t="shared" si="6"/>
        <v>#DIV/0!</v>
      </c>
    </row>
    <row r="386" spans="2:7" ht="15.75">
      <c r="B386" s="41" t="s">
        <v>234</v>
      </c>
      <c r="D386" s="15" t="s">
        <v>153</v>
      </c>
      <c r="E386" s="89" t="s">
        <v>389</v>
      </c>
      <c r="F386" s="89" t="s">
        <v>654</v>
      </c>
      <c r="G386" s="132">
        <f t="shared" si="6"/>
        <v>97.35545454545455</v>
      </c>
    </row>
    <row r="387" spans="5:7" ht="3" customHeight="1">
      <c r="E387" s="60"/>
      <c r="G387" s="132" t="e">
        <f t="shared" si="6"/>
        <v>#DIV/0!</v>
      </c>
    </row>
    <row r="388" spans="3:7" ht="15.75">
      <c r="C388" s="41" t="s">
        <v>151</v>
      </c>
      <c r="D388" s="15" t="s">
        <v>152</v>
      </c>
      <c r="E388" s="89" t="s">
        <v>389</v>
      </c>
      <c r="F388" s="89" t="s">
        <v>654</v>
      </c>
      <c r="G388" s="132">
        <f t="shared" si="6"/>
        <v>97.35545454545455</v>
      </c>
    </row>
    <row r="389" spans="5:7" ht="3.75" customHeight="1">
      <c r="E389" s="60"/>
      <c r="G389" s="142"/>
    </row>
    <row r="390" spans="2:7" ht="15.75">
      <c r="B390" s="41" t="s">
        <v>235</v>
      </c>
      <c r="D390" s="15" t="s">
        <v>39</v>
      </c>
      <c r="E390" s="89" t="s">
        <v>379</v>
      </c>
      <c r="F390" s="89" t="s">
        <v>379</v>
      </c>
      <c r="G390" s="132">
        <f t="shared" si="6"/>
        <v>100</v>
      </c>
    </row>
    <row r="391" spans="5:7" ht="3.75" customHeight="1">
      <c r="E391" s="60"/>
      <c r="G391" s="132" t="e">
        <f t="shared" si="6"/>
        <v>#DIV/0!</v>
      </c>
    </row>
    <row r="392" spans="3:7" ht="15.75">
      <c r="C392" s="41" t="s">
        <v>151</v>
      </c>
      <c r="D392" s="15" t="s">
        <v>152</v>
      </c>
      <c r="E392" s="89" t="s">
        <v>379</v>
      </c>
      <c r="F392" s="89" t="s">
        <v>379</v>
      </c>
      <c r="G392" s="132">
        <f t="shared" si="6"/>
        <v>100</v>
      </c>
    </row>
    <row r="393" spans="3:7" ht="3" customHeight="1">
      <c r="C393" s="41"/>
      <c r="G393" s="132" t="e">
        <f t="shared" si="6"/>
        <v>#DIV/0!</v>
      </c>
    </row>
    <row r="394" spans="2:7" ht="16.5" customHeight="1">
      <c r="B394" s="41" t="s">
        <v>236</v>
      </c>
      <c r="D394" s="15" t="s">
        <v>40</v>
      </c>
      <c r="E394" s="89" t="s">
        <v>372</v>
      </c>
      <c r="F394" s="89" t="s">
        <v>655</v>
      </c>
      <c r="G394" s="132">
        <f t="shared" si="6"/>
        <v>99.84297912713473</v>
      </c>
    </row>
    <row r="395" spans="5:7" ht="3.75" customHeight="1">
      <c r="E395" s="60"/>
      <c r="G395" s="132" t="e">
        <f t="shared" si="6"/>
        <v>#DIV/0!</v>
      </c>
    </row>
    <row r="396" spans="3:7" ht="15.75">
      <c r="C396" s="41" t="s">
        <v>118</v>
      </c>
      <c r="D396" s="15" t="s">
        <v>119</v>
      </c>
      <c r="E396" s="54">
        <v>1996</v>
      </c>
      <c r="F396" s="54">
        <v>1995</v>
      </c>
      <c r="G396" s="132">
        <f t="shared" si="6"/>
        <v>99.9498997995992</v>
      </c>
    </row>
    <row r="397" spans="3:7" ht="3" customHeight="1">
      <c r="C397" s="41"/>
      <c r="E397" s="60"/>
      <c r="G397" s="132" t="e">
        <f t="shared" si="6"/>
        <v>#DIV/0!</v>
      </c>
    </row>
    <row r="398" spans="3:7" ht="15.75">
      <c r="C398" s="41" t="s">
        <v>106</v>
      </c>
      <c r="D398" s="15" t="s">
        <v>107</v>
      </c>
      <c r="E398" s="89" t="s">
        <v>298</v>
      </c>
      <c r="F398" s="89" t="s">
        <v>298</v>
      </c>
      <c r="G398" s="132">
        <f t="shared" si="6"/>
        <v>100</v>
      </c>
    </row>
    <row r="399" spans="3:7" ht="3" customHeight="1">
      <c r="C399" s="41"/>
      <c r="E399" s="60"/>
      <c r="G399" s="132" t="e">
        <f t="shared" si="6"/>
        <v>#DIV/0!</v>
      </c>
    </row>
    <row r="400" spans="3:7" ht="15.75">
      <c r="C400" s="41" t="s">
        <v>120</v>
      </c>
      <c r="D400" s="15" t="s">
        <v>121</v>
      </c>
      <c r="E400" s="54">
        <v>10736</v>
      </c>
      <c r="F400" s="54">
        <v>10639</v>
      </c>
      <c r="G400" s="132">
        <f t="shared" si="6"/>
        <v>99.09649776453055</v>
      </c>
    </row>
    <row r="401" spans="3:7" ht="3" customHeight="1">
      <c r="C401" s="41"/>
      <c r="E401" s="60"/>
      <c r="G401" s="132" t="e">
        <f t="shared" si="6"/>
        <v>#DIV/0!</v>
      </c>
    </row>
    <row r="402" spans="3:7" ht="15.75">
      <c r="C402" s="41" t="s">
        <v>108</v>
      </c>
      <c r="D402" s="15" t="s">
        <v>109</v>
      </c>
      <c r="E402" s="54">
        <v>28144</v>
      </c>
      <c r="F402" s="54">
        <v>28141</v>
      </c>
      <c r="G402" s="132">
        <f t="shared" si="6"/>
        <v>99.98934053439454</v>
      </c>
    </row>
    <row r="403" spans="3:7" ht="3" customHeight="1">
      <c r="C403" s="41"/>
      <c r="E403" s="60"/>
      <c r="G403" s="132" t="e">
        <f t="shared" si="6"/>
        <v>#DIV/0!</v>
      </c>
    </row>
    <row r="404" spans="3:7" ht="15.75">
      <c r="C404" s="41" t="s">
        <v>110</v>
      </c>
      <c r="D404" s="15" t="s">
        <v>111</v>
      </c>
      <c r="E404" s="54">
        <v>3792</v>
      </c>
      <c r="F404" s="54">
        <v>3790</v>
      </c>
      <c r="G404" s="132">
        <f t="shared" si="6"/>
        <v>99.94725738396625</v>
      </c>
    </row>
    <row r="405" spans="3:7" ht="3" customHeight="1">
      <c r="C405" s="41"/>
      <c r="E405" s="60"/>
      <c r="G405" s="132" t="e">
        <f t="shared" si="6"/>
        <v>#DIV/0!</v>
      </c>
    </row>
    <row r="406" spans="3:7" ht="15.75">
      <c r="C406" s="41" t="s">
        <v>96</v>
      </c>
      <c r="D406" s="15" t="s">
        <v>97</v>
      </c>
      <c r="E406" s="89" t="s">
        <v>463</v>
      </c>
      <c r="F406" s="89" t="s">
        <v>463</v>
      </c>
      <c r="G406" s="132">
        <f t="shared" si="6"/>
        <v>100</v>
      </c>
    </row>
    <row r="407" spans="3:7" ht="3" customHeight="1">
      <c r="C407" s="41"/>
      <c r="E407" s="60"/>
      <c r="G407" s="132" t="e">
        <f t="shared" si="6"/>
        <v>#DIV/0!</v>
      </c>
    </row>
    <row r="408" spans="3:7" ht="15.75">
      <c r="C408" s="41" t="s">
        <v>98</v>
      </c>
      <c r="D408" s="15" t="s">
        <v>99</v>
      </c>
      <c r="E408" s="54">
        <v>101</v>
      </c>
      <c r="F408" s="54">
        <v>100</v>
      </c>
      <c r="G408" s="132">
        <f t="shared" si="6"/>
        <v>99.00990099009901</v>
      </c>
    </row>
    <row r="409" spans="3:7" ht="3.75" customHeight="1">
      <c r="C409" s="41"/>
      <c r="E409" s="60"/>
      <c r="G409" s="132" t="e">
        <f t="shared" si="6"/>
        <v>#DIV/0!</v>
      </c>
    </row>
    <row r="410" spans="3:7" ht="15.75">
      <c r="C410" s="41" t="s">
        <v>78</v>
      </c>
      <c r="D410" s="15" t="s">
        <v>79</v>
      </c>
      <c r="E410" s="54">
        <v>3549</v>
      </c>
      <c r="F410" s="54">
        <v>3323</v>
      </c>
      <c r="G410" s="132">
        <f t="shared" si="6"/>
        <v>93.63200901662441</v>
      </c>
    </row>
    <row r="411" spans="3:7" ht="3" customHeight="1">
      <c r="C411" s="41"/>
      <c r="E411" s="60"/>
      <c r="G411" s="132"/>
    </row>
    <row r="412" spans="3:7" ht="15.75">
      <c r="C412" s="41" t="s">
        <v>116</v>
      </c>
      <c r="D412" s="15" t="s">
        <v>117</v>
      </c>
      <c r="E412" s="54">
        <v>626</v>
      </c>
      <c r="F412" s="54">
        <v>625</v>
      </c>
      <c r="G412" s="132">
        <f t="shared" si="6"/>
        <v>99.84025559105432</v>
      </c>
    </row>
    <row r="413" spans="3:7" ht="3" customHeight="1">
      <c r="C413" s="41"/>
      <c r="E413" s="60"/>
      <c r="G413" s="132" t="e">
        <f t="shared" si="6"/>
        <v>#DIV/0!</v>
      </c>
    </row>
    <row r="414" spans="3:7" ht="15.75">
      <c r="C414" s="41" t="s">
        <v>80</v>
      </c>
      <c r="D414" s="15" t="s">
        <v>81</v>
      </c>
      <c r="E414" s="60">
        <v>227</v>
      </c>
      <c r="F414" s="60">
        <v>227</v>
      </c>
      <c r="G414" s="132">
        <f t="shared" si="6"/>
        <v>100</v>
      </c>
    </row>
    <row r="415" spans="3:7" ht="3" customHeight="1">
      <c r="C415" s="41"/>
      <c r="E415" s="60"/>
      <c r="G415" s="132" t="e">
        <f t="shared" si="6"/>
        <v>#DIV/0!</v>
      </c>
    </row>
    <row r="416" spans="3:7" ht="15.75">
      <c r="C416" s="41" t="s">
        <v>126</v>
      </c>
      <c r="D416" s="15" t="s">
        <v>127</v>
      </c>
      <c r="E416" s="54">
        <v>3480</v>
      </c>
      <c r="F416" s="54">
        <v>3480</v>
      </c>
      <c r="G416" s="132">
        <f t="shared" si="6"/>
        <v>100</v>
      </c>
    </row>
    <row r="417" spans="3:7" ht="3" customHeight="1">
      <c r="C417" s="41"/>
      <c r="E417" s="60"/>
      <c r="G417" s="132" t="e">
        <f t="shared" si="6"/>
        <v>#DIV/0!</v>
      </c>
    </row>
    <row r="418" spans="2:7" ht="16.5" customHeight="1">
      <c r="B418" s="41" t="s">
        <v>237</v>
      </c>
      <c r="D418" s="15" t="s">
        <v>41</v>
      </c>
      <c r="E418" s="54">
        <v>4500</v>
      </c>
      <c r="F418" s="54">
        <v>3906</v>
      </c>
      <c r="G418" s="132">
        <f t="shared" si="6"/>
        <v>86.8</v>
      </c>
    </row>
    <row r="419" spans="5:7" ht="3.75" customHeight="1">
      <c r="E419" s="60"/>
      <c r="G419" s="142" t="e">
        <f t="shared" si="6"/>
        <v>#DIV/0!</v>
      </c>
    </row>
    <row r="420" spans="3:7" ht="15" customHeight="1">
      <c r="C420" s="41" t="s">
        <v>108</v>
      </c>
      <c r="D420" s="15" t="s">
        <v>109</v>
      </c>
      <c r="E420" s="54">
        <v>1000</v>
      </c>
      <c r="F420" s="54">
        <v>546</v>
      </c>
      <c r="G420" s="132">
        <f t="shared" si="6"/>
        <v>54.6</v>
      </c>
    </row>
    <row r="421" spans="3:7" ht="4.5" customHeight="1">
      <c r="C421" s="41"/>
      <c r="E421" s="60"/>
      <c r="G421" s="132"/>
    </row>
    <row r="422" spans="3:7" ht="15.75">
      <c r="C422" s="41" t="s">
        <v>78</v>
      </c>
      <c r="D422" s="15" t="s">
        <v>79</v>
      </c>
      <c r="E422" s="54">
        <v>3500</v>
      </c>
      <c r="F422" s="54">
        <v>3360</v>
      </c>
      <c r="G422" s="132">
        <f t="shared" si="6"/>
        <v>96</v>
      </c>
    </row>
    <row r="423" spans="3:7" ht="3.75" customHeight="1">
      <c r="C423" s="41"/>
      <c r="F423" s="54"/>
      <c r="G423" s="132" t="e">
        <f t="shared" si="6"/>
        <v>#DIV/0!</v>
      </c>
    </row>
    <row r="424" spans="2:7" ht="15.75">
      <c r="B424" s="41" t="s">
        <v>329</v>
      </c>
      <c r="C424" s="41"/>
      <c r="D424" s="15" t="s">
        <v>327</v>
      </c>
      <c r="E424" s="54">
        <v>10078</v>
      </c>
      <c r="F424" s="89" t="s">
        <v>491</v>
      </c>
      <c r="G424" s="132">
        <f t="shared" si="6"/>
        <v>100</v>
      </c>
    </row>
    <row r="425" spans="3:7" ht="3" customHeight="1">
      <c r="C425" s="41"/>
      <c r="F425" s="54"/>
      <c r="G425" s="132" t="e">
        <f t="shared" si="6"/>
        <v>#DIV/0!</v>
      </c>
    </row>
    <row r="426" spans="3:7" ht="15.75">
      <c r="C426" s="41" t="s">
        <v>151</v>
      </c>
      <c r="D426" s="15" t="s">
        <v>152</v>
      </c>
      <c r="E426" s="54">
        <v>10078</v>
      </c>
      <c r="F426" s="89" t="s">
        <v>491</v>
      </c>
      <c r="G426" s="132">
        <f t="shared" si="6"/>
        <v>100</v>
      </c>
    </row>
    <row r="427" spans="3:7" ht="3" customHeight="1">
      <c r="C427" s="41"/>
      <c r="F427" s="89"/>
      <c r="G427" s="132" t="e">
        <f t="shared" si="6"/>
        <v>#DIV/0!</v>
      </c>
    </row>
    <row r="428" spans="2:7" ht="15.75">
      <c r="B428" s="41" t="s">
        <v>238</v>
      </c>
      <c r="D428" s="15" t="s">
        <v>5</v>
      </c>
      <c r="E428" s="89" t="s">
        <v>464</v>
      </c>
      <c r="F428" s="89" t="s">
        <v>656</v>
      </c>
      <c r="G428" s="132">
        <f t="shared" si="6"/>
        <v>99.71307628274384</v>
      </c>
    </row>
    <row r="429" spans="2:7" ht="3" customHeight="1">
      <c r="B429" s="41"/>
      <c r="E429" s="89"/>
      <c r="F429" s="89"/>
      <c r="G429" s="132" t="e">
        <f t="shared" si="6"/>
        <v>#DIV/0!</v>
      </c>
    </row>
    <row r="430" spans="3:7" ht="15.75">
      <c r="C430" s="41" t="s">
        <v>151</v>
      </c>
      <c r="D430" s="15" t="s">
        <v>152</v>
      </c>
      <c r="E430" s="89" t="s">
        <v>465</v>
      </c>
      <c r="F430" s="89" t="s">
        <v>657</v>
      </c>
      <c r="G430" s="132">
        <f t="shared" si="6"/>
        <v>99.69697536521952</v>
      </c>
    </row>
    <row r="431" spans="3:7" ht="3" customHeight="1">
      <c r="C431" s="41"/>
      <c r="E431" s="60"/>
      <c r="G431" s="132" t="e">
        <f t="shared" si="6"/>
        <v>#DIV/0!</v>
      </c>
    </row>
    <row r="432" spans="3:7" ht="31.5">
      <c r="C432" s="42" t="s">
        <v>193</v>
      </c>
      <c r="D432" s="43" t="s">
        <v>194</v>
      </c>
      <c r="E432" s="54">
        <v>3000</v>
      </c>
      <c r="F432" s="54">
        <v>3000</v>
      </c>
      <c r="G432" s="132">
        <f t="shared" si="6"/>
        <v>100</v>
      </c>
    </row>
    <row r="433" spans="3:7" ht="3" customHeight="1">
      <c r="C433" s="42"/>
      <c r="D433" s="43"/>
      <c r="G433" s="142" t="e">
        <f t="shared" si="6"/>
        <v>#DIV/0!</v>
      </c>
    </row>
    <row r="434" spans="1:7" ht="18.75" customHeight="1">
      <c r="A434" s="33" t="s">
        <v>72</v>
      </c>
      <c r="B434" s="97"/>
      <c r="C434" s="59"/>
      <c r="D434" s="59" t="s">
        <v>42</v>
      </c>
      <c r="E434" s="90" t="s">
        <v>466</v>
      </c>
      <c r="F434" s="90" t="s">
        <v>658</v>
      </c>
      <c r="G434" s="131">
        <f t="shared" si="6"/>
        <v>91.73600991460906</v>
      </c>
    </row>
    <row r="435" spans="5:7" ht="3" customHeight="1">
      <c r="E435" s="60"/>
      <c r="G435" s="141" t="e">
        <f aca="true" t="shared" si="7" ref="G435:G496">F435/E435*100</f>
        <v>#DIV/0!</v>
      </c>
    </row>
    <row r="436" spans="2:7" ht="15.75">
      <c r="B436" s="41" t="s">
        <v>202</v>
      </c>
      <c r="D436" s="15" t="s">
        <v>154</v>
      </c>
      <c r="E436" s="89" t="s">
        <v>467</v>
      </c>
      <c r="F436" s="89" t="s">
        <v>659</v>
      </c>
      <c r="G436" s="132">
        <f t="shared" si="7"/>
        <v>89.09407884686239</v>
      </c>
    </row>
    <row r="437" spans="5:7" ht="4.5" customHeight="1">
      <c r="E437" s="60"/>
      <c r="G437" s="132"/>
    </row>
    <row r="438" spans="3:7" ht="15.75">
      <c r="C438" s="41" t="s">
        <v>118</v>
      </c>
      <c r="D438" s="15" t="s">
        <v>119</v>
      </c>
      <c r="E438" s="54">
        <v>8359</v>
      </c>
      <c r="F438" s="54">
        <v>7499</v>
      </c>
      <c r="G438" s="132">
        <f t="shared" si="7"/>
        <v>89.71168800095705</v>
      </c>
    </row>
    <row r="439" spans="3:7" ht="3" customHeight="1">
      <c r="C439" s="41"/>
      <c r="E439" s="60"/>
      <c r="G439" s="132" t="e">
        <f t="shared" si="7"/>
        <v>#DIV/0!</v>
      </c>
    </row>
    <row r="440" spans="3:7" ht="15.75">
      <c r="C440" s="41" t="s">
        <v>106</v>
      </c>
      <c r="D440" s="15" t="s">
        <v>107</v>
      </c>
      <c r="E440" s="89" t="s">
        <v>468</v>
      </c>
      <c r="F440" s="89" t="s">
        <v>660</v>
      </c>
      <c r="G440" s="132">
        <f t="shared" si="7"/>
        <v>92.2780352693919</v>
      </c>
    </row>
    <row r="441" spans="3:7" ht="3" customHeight="1">
      <c r="C441" s="41"/>
      <c r="E441" s="60"/>
      <c r="G441" s="132" t="e">
        <f t="shared" si="7"/>
        <v>#DIV/0!</v>
      </c>
    </row>
    <row r="442" spans="3:7" ht="15.75">
      <c r="C442" s="41" t="s">
        <v>120</v>
      </c>
      <c r="D442" s="15" t="s">
        <v>121</v>
      </c>
      <c r="E442" s="54">
        <v>5900</v>
      </c>
      <c r="F442" s="54">
        <v>3972</v>
      </c>
      <c r="G442" s="132">
        <f t="shared" si="7"/>
        <v>67.3220338983051</v>
      </c>
    </row>
    <row r="443" spans="3:7" ht="3" customHeight="1">
      <c r="C443" s="41"/>
      <c r="E443" s="60"/>
      <c r="G443" s="132" t="e">
        <f t="shared" si="7"/>
        <v>#DIV/0!</v>
      </c>
    </row>
    <row r="444" spans="3:7" ht="15.75">
      <c r="C444" s="41" t="s">
        <v>108</v>
      </c>
      <c r="D444" s="15" t="s">
        <v>109</v>
      </c>
      <c r="E444" s="89" t="s">
        <v>262</v>
      </c>
      <c r="F444" s="89" t="s">
        <v>661</v>
      </c>
      <c r="G444" s="132">
        <f t="shared" si="7"/>
        <v>84.1503653075654</v>
      </c>
    </row>
    <row r="445" spans="3:7" ht="3" customHeight="1">
      <c r="C445" s="41"/>
      <c r="E445" s="60"/>
      <c r="G445" s="132" t="e">
        <f t="shared" si="7"/>
        <v>#DIV/0!</v>
      </c>
    </row>
    <row r="446" spans="3:7" ht="15.75">
      <c r="C446" s="41" t="s">
        <v>110</v>
      </c>
      <c r="D446" s="15" t="s">
        <v>111</v>
      </c>
      <c r="E446" s="89" t="s">
        <v>263</v>
      </c>
      <c r="F446" s="89" t="s">
        <v>662</v>
      </c>
      <c r="G446" s="132">
        <f t="shared" si="7"/>
        <v>81.81818181818183</v>
      </c>
    </row>
    <row r="447" spans="3:7" ht="3" customHeight="1">
      <c r="C447" s="41"/>
      <c r="E447" s="89"/>
      <c r="F447" s="89"/>
      <c r="G447" s="132" t="e">
        <f t="shared" si="7"/>
        <v>#DIV/0!</v>
      </c>
    </row>
    <row r="448" spans="3:7" ht="15.75">
      <c r="C448" s="41" t="s">
        <v>96</v>
      </c>
      <c r="D448" s="15" t="s">
        <v>97</v>
      </c>
      <c r="E448" s="89" t="s">
        <v>261</v>
      </c>
      <c r="F448" s="89" t="s">
        <v>663</v>
      </c>
      <c r="G448" s="132">
        <f t="shared" si="7"/>
        <v>66.4</v>
      </c>
    </row>
    <row r="449" spans="3:7" ht="3" customHeight="1">
      <c r="C449" s="41"/>
      <c r="E449" s="89"/>
      <c r="F449" s="89"/>
      <c r="G449" s="132" t="e">
        <f t="shared" si="7"/>
        <v>#DIV/0!</v>
      </c>
    </row>
    <row r="450" spans="3:7" ht="15.75">
      <c r="C450" s="41" t="s">
        <v>137</v>
      </c>
      <c r="D450" s="15" t="s">
        <v>138</v>
      </c>
      <c r="E450" s="89" t="s">
        <v>351</v>
      </c>
      <c r="F450" s="89" t="s">
        <v>594</v>
      </c>
      <c r="G450" s="132">
        <f t="shared" si="7"/>
        <v>64.4</v>
      </c>
    </row>
    <row r="451" spans="3:7" ht="3" customHeight="1">
      <c r="C451" s="41"/>
      <c r="E451" s="89"/>
      <c r="F451" s="89"/>
      <c r="G451" s="132" t="e">
        <f t="shared" si="7"/>
        <v>#DIV/0!</v>
      </c>
    </row>
    <row r="452" spans="3:7" ht="15.75">
      <c r="C452" s="41" t="s">
        <v>126</v>
      </c>
      <c r="D452" s="15" t="s">
        <v>127</v>
      </c>
      <c r="E452" s="89" t="s">
        <v>469</v>
      </c>
      <c r="F452" s="89" t="s">
        <v>469</v>
      </c>
      <c r="G452" s="132">
        <f t="shared" si="7"/>
        <v>100</v>
      </c>
    </row>
    <row r="453" spans="3:7" ht="39" customHeight="1">
      <c r="C453" s="41"/>
      <c r="E453" s="60"/>
      <c r="G453" s="132" t="e">
        <f t="shared" si="7"/>
        <v>#DIV/0!</v>
      </c>
    </row>
    <row r="454" spans="2:7" ht="30" customHeight="1">
      <c r="B454" s="118" t="s">
        <v>225</v>
      </c>
      <c r="C454" s="41"/>
      <c r="D454" s="117" t="s">
        <v>295</v>
      </c>
      <c r="E454" s="89" t="s">
        <v>339</v>
      </c>
      <c r="F454" s="89" t="s">
        <v>339</v>
      </c>
      <c r="G454" s="132">
        <f t="shared" si="7"/>
        <v>100</v>
      </c>
    </row>
    <row r="455" spans="2:7" ht="3" customHeight="1">
      <c r="B455" s="41"/>
      <c r="C455" s="41"/>
      <c r="E455" s="89"/>
      <c r="F455" s="89"/>
      <c r="G455" s="132" t="e">
        <f t="shared" si="7"/>
        <v>#DIV/0!</v>
      </c>
    </row>
    <row r="456" spans="2:7" ht="30.75" customHeight="1">
      <c r="B456" s="41"/>
      <c r="C456" s="42" t="s">
        <v>226</v>
      </c>
      <c r="D456" s="102" t="s">
        <v>227</v>
      </c>
      <c r="E456" s="89" t="s">
        <v>339</v>
      </c>
      <c r="F456" s="89" t="s">
        <v>339</v>
      </c>
      <c r="G456" s="132">
        <f t="shared" si="7"/>
        <v>100</v>
      </c>
    </row>
    <row r="457" spans="2:7" ht="3.75" customHeight="1">
      <c r="B457" s="41"/>
      <c r="C457" s="42"/>
      <c r="D457" s="102"/>
      <c r="E457" s="89"/>
      <c r="F457" s="89"/>
      <c r="G457" s="132" t="e">
        <f t="shared" si="7"/>
        <v>#DIV/0!</v>
      </c>
    </row>
    <row r="458" spans="2:7" ht="15.75">
      <c r="B458" s="41" t="s">
        <v>203</v>
      </c>
      <c r="C458" s="41"/>
      <c r="D458" s="15" t="s">
        <v>196</v>
      </c>
      <c r="E458" s="54">
        <v>3575</v>
      </c>
      <c r="F458" s="89" t="s">
        <v>664</v>
      </c>
      <c r="G458" s="132">
        <f t="shared" si="7"/>
        <v>100</v>
      </c>
    </row>
    <row r="459" spans="3:7" ht="3.75" customHeight="1">
      <c r="C459" s="41"/>
      <c r="E459" s="60"/>
      <c r="G459" s="132" t="e">
        <f t="shared" si="7"/>
        <v>#DIV/0!</v>
      </c>
    </row>
    <row r="460" spans="3:7" ht="15.75">
      <c r="C460" s="41" t="s">
        <v>78</v>
      </c>
      <c r="D460" s="15" t="s">
        <v>79</v>
      </c>
      <c r="E460" s="54">
        <v>3575</v>
      </c>
      <c r="F460" s="89" t="s">
        <v>664</v>
      </c>
      <c r="G460" s="132">
        <f t="shared" si="7"/>
        <v>100</v>
      </c>
    </row>
    <row r="461" ht="4.5" customHeight="1">
      <c r="G461" s="142"/>
    </row>
    <row r="462" spans="1:7" ht="18.75" customHeight="1">
      <c r="A462" s="33" t="s">
        <v>73</v>
      </c>
      <c r="B462" s="97"/>
      <c r="C462" s="59"/>
      <c r="D462" s="59" t="s">
        <v>43</v>
      </c>
      <c r="E462" s="88">
        <v>2715462</v>
      </c>
      <c r="F462" s="90" t="s">
        <v>665</v>
      </c>
      <c r="G462" s="131">
        <f t="shared" si="7"/>
        <v>97.7511009176339</v>
      </c>
    </row>
    <row r="463" spans="5:7" ht="3" customHeight="1">
      <c r="E463" s="60"/>
      <c r="G463" s="141" t="e">
        <f t="shared" si="7"/>
        <v>#DIV/0!</v>
      </c>
    </row>
    <row r="464" spans="2:7" ht="15.75" customHeight="1">
      <c r="B464" s="41" t="s">
        <v>74</v>
      </c>
      <c r="D464" s="15" t="s">
        <v>44</v>
      </c>
      <c r="E464" s="89" t="s">
        <v>366</v>
      </c>
      <c r="F464" s="89" t="s">
        <v>666</v>
      </c>
      <c r="G464" s="132">
        <f t="shared" si="7"/>
        <v>99.17432835820895</v>
      </c>
    </row>
    <row r="465" spans="5:7" ht="3.75" customHeight="1">
      <c r="E465" s="60"/>
      <c r="G465" s="132" t="e">
        <f t="shared" si="7"/>
        <v>#DIV/0!</v>
      </c>
    </row>
    <row r="466" spans="3:7" ht="15.75">
      <c r="C466" s="41" t="s">
        <v>96</v>
      </c>
      <c r="D466" s="15" t="s">
        <v>97</v>
      </c>
      <c r="E466" s="54">
        <v>61500</v>
      </c>
      <c r="F466" s="89" t="s">
        <v>667</v>
      </c>
      <c r="G466" s="132">
        <f t="shared" si="7"/>
        <v>95.89430894308944</v>
      </c>
    </row>
    <row r="467" spans="3:7" ht="3" customHeight="1">
      <c r="C467" s="41"/>
      <c r="E467" s="60"/>
      <c r="G467" s="132" t="e">
        <f t="shared" si="7"/>
        <v>#DIV/0!</v>
      </c>
    </row>
    <row r="468" spans="3:7" ht="15.75">
      <c r="C468" s="41" t="s">
        <v>102</v>
      </c>
      <c r="D468" s="15" t="s">
        <v>103</v>
      </c>
      <c r="E468" s="86">
        <v>163500</v>
      </c>
      <c r="F468" s="89" t="s">
        <v>668</v>
      </c>
      <c r="G468" s="132">
        <f t="shared" si="7"/>
        <v>97.41162079510704</v>
      </c>
    </row>
    <row r="469" spans="3:7" ht="3" customHeight="1">
      <c r="C469" s="41"/>
      <c r="E469" s="60"/>
      <c r="G469" s="132" t="e">
        <f t="shared" si="7"/>
        <v>#DIV/0!</v>
      </c>
    </row>
    <row r="470" spans="3:7" ht="15.75">
      <c r="C470" s="41" t="s">
        <v>78</v>
      </c>
      <c r="D470" s="15" t="s">
        <v>79</v>
      </c>
      <c r="E470" s="89" t="s">
        <v>352</v>
      </c>
      <c r="F470" s="89" t="s">
        <v>669</v>
      </c>
      <c r="G470" s="132">
        <f t="shared" si="7"/>
        <v>99.6082191780822</v>
      </c>
    </row>
    <row r="471" spans="3:7" ht="3" customHeight="1">
      <c r="C471" s="41"/>
      <c r="E471" s="60"/>
      <c r="G471" s="132" t="e">
        <f t="shared" si="7"/>
        <v>#DIV/0!</v>
      </c>
    </row>
    <row r="472" spans="3:7" ht="15.75">
      <c r="C472" s="41" t="s">
        <v>80</v>
      </c>
      <c r="D472" s="15" t="s">
        <v>81</v>
      </c>
      <c r="E472" s="89" t="s">
        <v>299</v>
      </c>
      <c r="F472" s="89" t="s">
        <v>670</v>
      </c>
      <c r="G472" s="132">
        <f t="shared" si="7"/>
        <v>99.26</v>
      </c>
    </row>
    <row r="473" spans="3:7" ht="3" customHeight="1">
      <c r="C473" s="41"/>
      <c r="E473" s="89"/>
      <c r="F473" s="89"/>
      <c r="G473" s="132" t="e">
        <f t="shared" si="7"/>
        <v>#DIV/0!</v>
      </c>
    </row>
    <row r="474" spans="3:7" ht="31.5" customHeight="1">
      <c r="C474" s="118" t="s">
        <v>340</v>
      </c>
      <c r="D474" s="117" t="s">
        <v>341</v>
      </c>
      <c r="E474" s="89" t="s">
        <v>346</v>
      </c>
      <c r="F474" s="89" t="s">
        <v>346</v>
      </c>
      <c r="G474" s="132">
        <f t="shared" si="7"/>
        <v>100</v>
      </c>
    </row>
    <row r="475" spans="5:7" ht="3.75" customHeight="1">
      <c r="E475" s="60"/>
      <c r="G475" s="132"/>
    </row>
    <row r="476" spans="2:7" ht="15.75">
      <c r="B476" s="41" t="s">
        <v>75</v>
      </c>
      <c r="D476" s="15" t="s">
        <v>45</v>
      </c>
      <c r="E476" s="89" t="s">
        <v>470</v>
      </c>
      <c r="F476" s="89" t="s">
        <v>671</v>
      </c>
      <c r="G476" s="132">
        <f t="shared" si="7"/>
        <v>93.85779175401817</v>
      </c>
    </row>
    <row r="477" spans="5:7" ht="3.75" customHeight="1">
      <c r="E477" s="60"/>
      <c r="G477" s="132" t="e">
        <f t="shared" si="7"/>
        <v>#DIV/0!</v>
      </c>
    </row>
    <row r="478" spans="3:7" ht="15.75">
      <c r="C478" s="41" t="s">
        <v>78</v>
      </c>
      <c r="D478" s="15" t="s">
        <v>79</v>
      </c>
      <c r="E478" s="89" t="s">
        <v>471</v>
      </c>
      <c r="F478" s="89" t="s">
        <v>672</v>
      </c>
      <c r="G478" s="132">
        <f t="shared" si="7"/>
        <v>99.9934296977661</v>
      </c>
    </row>
    <row r="479" spans="3:7" ht="3" customHeight="1">
      <c r="C479" s="41"/>
      <c r="E479" s="60"/>
      <c r="G479" s="132" t="e">
        <f t="shared" si="7"/>
        <v>#DIV/0!</v>
      </c>
    </row>
    <row r="480" spans="3:7" ht="47.25">
      <c r="C480" s="42" t="s">
        <v>197</v>
      </c>
      <c r="D480" s="43" t="s">
        <v>198</v>
      </c>
      <c r="E480" s="54">
        <v>134000</v>
      </c>
      <c r="F480" s="54">
        <v>116431</v>
      </c>
      <c r="G480" s="132">
        <f t="shared" si="7"/>
        <v>86.88880597014925</v>
      </c>
    </row>
    <row r="481" ht="3.75" customHeight="1">
      <c r="G481" s="132" t="e">
        <f t="shared" si="7"/>
        <v>#DIV/0!</v>
      </c>
    </row>
    <row r="482" spans="2:7" ht="15.75" customHeight="1">
      <c r="B482" s="41" t="s">
        <v>204</v>
      </c>
      <c r="D482" s="15" t="s">
        <v>155</v>
      </c>
      <c r="E482" s="89" t="s">
        <v>472</v>
      </c>
      <c r="F482" s="89" t="s">
        <v>673</v>
      </c>
      <c r="G482" s="132">
        <f t="shared" si="7"/>
        <v>95.20885528748761</v>
      </c>
    </row>
    <row r="483" spans="2:7" ht="3" customHeight="1">
      <c r="B483" s="41"/>
      <c r="E483" s="89"/>
      <c r="F483" s="89"/>
      <c r="G483" s="132" t="e">
        <f t="shared" si="7"/>
        <v>#DIV/0!</v>
      </c>
    </row>
    <row r="484" spans="2:7" ht="15.75" customHeight="1">
      <c r="B484" s="41"/>
      <c r="C484" s="41" t="s">
        <v>108</v>
      </c>
      <c r="D484" s="15" t="s">
        <v>109</v>
      </c>
      <c r="E484" s="89" t="s">
        <v>353</v>
      </c>
      <c r="F484" s="89" t="s">
        <v>674</v>
      </c>
      <c r="G484" s="132">
        <f t="shared" si="7"/>
        <v>61.1764705882353</v>
      </c>
    </row>
    <row r="485" spans="5:7" ht="3.75" customHeight="1">
      <c r="E485" s="60"/>
      <c r="G485" s="132" t="e">
        <f t="shared" si="7"/>
        <v>#DIV/0!</v>
      </c>
    </row>
    <row r="486" spans="3:7" ht="15.75">
      <c r="C486" s="41" t="s">
        <v>96</v>
      </c>
      <c r="D486" s="15" t="s">
        <v>97</v>
      </c>
      <c r="E486" s="89" t="s">
        <v>367</v>
      </c>
      <c r="F486" s="89" t="s">
        <v>675</v>
      </c>
      <c r="G486" s="132">
        <f t="shared" si="7"/>
        <v>76.88800133133633</v>
      </c>
    </row>
    <row r="487" spans="3:7" ht="3" customHeight="1">
      <c r="C487" s="41"/>
      <c r="E487" s="60"/>
      <c r="G487" s="132" t="e">
        <f t="shared" si="7"/>
        <v>#DIV/0!</v>
      </c>
    </row>
    <row r="488" spans="3:7" ht="15.75">
      <c r="C488" s="41" t="s">
        <v>78</v>
      </c>
      <c r="D488" s="15" t="s">
        <v>79</v>
      </c>
      <c r="E488" s="89" t="s">
        <v>473</v>
      </c>
      <c r="F488" s="89" t="s">
        <v>676</v>
      </c>
      <c r="G488" s="132">
        <f t="shared" si="7"/>
        <v>97.14896600314611</v>
      </c>
    </row>
    <row r="489" spans="3:7" ht="3" customHeight="1">
      <c r="C489" s="41"/>
      <c r="E489" s="60"/>
      <c r="G489" s="142" t="e">
        <f t="shared" si="7"/>
        <v>#DIV/0!</v>
      </c>
    </row>
    <row r="490" spans="2:7" ht="15.75">
      <c r="B490" s="41" t="s">
        <v>205</v>
      </c>
      <c r="D490" s="15" t="s">
        <v>156</v>
      </c>
      <c r="E490" s="54">
        <v>16000</v>
      </c>
      <c r="F490" s="54">
        <v>13425</v>
      </c>
      <c r="G490" s="132">
        <f t="shared" si="7"/>
        <v>83.90625</v>
      </c>
    </row>
    <row r="491" spans="5:7" ht="4.5" customHeight="1">
      <c r="E491" s="60"/>
      <c r="G491" s="132"/>
    </row>
    <row r="492" spans="3:7" ht="15.75">
      <c r="C492" s="41" t="s">
        <v>78</v>
      </c>
      <c r="D492" s="15" t="s">
        <v>79</v>
      </c>
      <c r="E492" s="54">
        <v>16000</v>
      </c>
      <c r="F492" s="54">
        <v>13425</v>
      </c>
      <c r="G492" s="132">
        <f t="shared" si="7"/>
        <v>83.90625</v>
      </c>
    </row>
    <row r="493" spans="5:7" ht="3" customHeight="1">
      <c r="E493" s="60"/>
      <c r="G493" s="132" t="e">
        <f t="shared" si="7"/>
        <v>#DIV/0!</v>
      </c>
    </row>
    <row r="494" spans="2:7" ht="15.75">
      <c r="B494" s="41" t="s">
        <v>206</v>
      </c>
      <c r="D494" s="15" t="s">
        <v>157</v>
      </c>
      <c r="E494" s="54">
        <v>45000</v>
      </c>
      <c r="F494" s="89" t="s">
        <v>677</v>
      </c>
      <c r="G494" s="132">
        <f t="shared" si="7"/>
        <v>97.37777777777778</v>
      </c>
    </row>
    <row r="495" spans="5:7" ht="3.75" customHeight="1">
      <c r="E495" s="60"/>
      <c r="G495" s="132" t="e">
        <f t="shared" si="7"/>
        <v>#DIV/0!</v>
      </c>
    </row>
    <row r="496" spans="3:7" ht="15.75">
      <c r="C496" s="41" t="s">
        <v>78</v>
      </c>
      <c r="D496" s="15" t="s">
        <v>79</v>
      </c>
      <c r="E496" s="54">
        <v>12000</v>
      </c>
      <c r="F496" s="89" t="s">
        <v>678</v>
      </c>
      <c r="G496" s="132">
        <f t="shared" si="7"/>
        <v>90.16666666666666</v>
      </c>
    </row>
    <row r="497" spans="3:7" ht="3" customHeight="1">
      <c r="C497" s="41"/>
      <c r="F497" s="54"/>
      <c r="G497" s="132" t="e">
        <f aca="true" t="shared" si="8" ref="G497:G554">F497/E497*100</f>
        <v>#DIV/0!</v>
      </c>
    </row>
    <row r="498" spans="3:7" ht="46.5" customHeight="1">
      <c r="C498" s="42" t="s">
        <v>197</v>
      </c>
      <c r="D498" s="43" t="s">
        <v>198</v>
      </c>
      <c r="E498" s="54">
        <v>33000</v>
      </c>
      <c r="F498" s="89" t="s">
        <v>679</v>
      </c>
      <c r="G498" s="132">
        <f t="shared" si="8"/>
        <v>100</v>
      </c>
    </row>
    <row r="499" spans="3:7" ht="3" customHeight="1">
      <c r="C499" s="42"/>
      <c r="D499" s="43"/>
      <c r="F499" s="89"/>
      <c r="G499" s="132" t="e">
        <f t="shared" si="8"/>
        <v>#DIV/0!</v>
      </c>
    </row>
    <row r="500" spans="2:7" ht="15.75">
      <c r="B500" s="41" t="s">
        <v>158</v>
      </c>
      <c r="D500" s="15" t="s">
        <v>159</v>
      </c>
      <c r="E500" s="89" t="s">
        <v>474</v>
      </c>
      <c r="F500" s="89" t="s">
        <v>680</v>
      </c>
      <c r="G500" s="132">
        <f t="shared" si="8"/>
        <v>96.74539832683492</v>
      </c>
    </row>
    <row r="501" spans="5:7" ht="3.75" customHeight="1">
      <c r="E501" s="60"/>
      <c r="G501" s="132" t="e">
        <f t="shared" si="8"/>
        <v>#DIV/0!</v>
      </c>
    </row>
    <row r="502" spans="3:7" ht="15.75">
      <c r="C502" s="41" t="s">
        <v>102</v>
      </c>
      <c r="D502" s="15" t="s">
        <v>103</v>
      </c>
      <c r="E502" s="89" t="s">
        <v>475</v>
      </c>
      <c r="F502" s="89" t="s">
        <v>681</v>
      </c>
      <c r="G502" s="132">
        <f t="shared" si="8"/>
        <v>98.09634885468618</v>
      </c>
    </row>
    <row r="503" spans="3:7" ht="3" customHeight="1">
      <c r="C503" s="41"/>
      <c r="E503" s="60"/>
      <c r="G503" s="132" t="e">
        <f t="shared" si="8"/>
        <v>#DIV/0!</v>
      </c>
    </row>
    <row r="504" spans="3:7" ht="15.75">
      <c r="C504" s="41" t="s">
        <v>98</v>
      </c>
      <c r="D504" s="15" t="s">
        <v>99</v>
      </c>
      <c r="E504" s="89" t="s">
        <v>476</v>
      </c>
      <c r="F504" s="89" t="s">
        <v>682</v>
      </c>
      <c r="G504" s="132">
        <f t="shared" si="8"/>
        <v>95.37060037451752</v>
      </c>
    </row>
    <row r="505" spans="3:7" ht="3" customHeight="1">
      <c r="C505" s="41"/>
      <c r="E505" s="89"/>
      <c r="F505" s="89"/>
      <c r="G505" s="132" t="e">
        <f t="shared" si="8"/>
        <v>#DIV/0!</v>
      </c>
    </row>
    <row r="506" spans="3:7" ht="15.75">
      <c r="C506" s="41" t="s">
        <v>78</v>
      </c>
      <c r="D506" s="15" t="s">
        <v>79</v>
      </c>
      <c r="E506" s="89" t="s">
        <v>477</v>
      </c>
      <c r="F506" s="89" t="s">
        <v>683</v>
      </c>
      <c r="G506" s="132">
        <f t="shared" si="8"/>
        <v>97.65833333333333</v>
      </c>
    </row>
    <row r="507" spans="3:7" ht="3.75" customHeight="1">
      <c r="C507" s="41"/>
      <c r="E507" s="89"/>
      <c r="F507" s="89"/>
      <c r="G507" s="132"/>
    </row>
    <row r="508" spans="2:7" ht="15.75">
      <c r="B508" s="41" t="s">
        <v>76</v>
      </c>
      <c r="D508" s="15" t="s">
        <v>5</v>
      </c>
      <c r="E508" s="54">
        <v>620086</v>
      </c>
      <c r="F508" s="89" t="s">
        <v>684</v>
      </c>
      <c r="G508" s="132">
        <f t="shared" si="8"/>
        <v>99.61634353944453</v>
      </c>
    </row>
    <row r="509" spans="2:7" ht="3" customHeight="1">
      <c r="B509" s="41"/>
      <c r="F509" s="89"/>
      <c r="G509" s="132" t="e">
        <f t="shared" si="8"/>
        <v>#DIV/0!</v>
      </c>
    </row>
    <row r="510" spans="2:7" ht="15.75">
      <c r="B510" s="41"/>
      <c r="C510" s="41" t="s">
        <v>108</v>
      </c>
      <c r="D510" s="15" t="s">
        <v>109</v>
      </c>
      <c r="E510" s="54">
        <v>200</v>
      </c>
      <c r="F510" s="89" t="s">
        <v>685</v>
      </c>
      <c r="G510" s="132">
        <f t="shared" si="8"/>
        <v>73</v>
      </c>
    </row>
    <row r="511" spans="2:7" ht="3" customHeight="1">
      <c r="B511" s="41"/>
      <c r="F511" s="54"/>
      <c r="G511" s="132" t="e">
        <f t="shared" si="8"/>
        <v>#DIV/0!</v>
      </c>
    </row>
    <row r="512" spans="2:7" ht="15.75">
      <c r="B512" s="41"/>
      <c r="C512" s="41" t="s">
        <v>78</v>
      </c>
      <c r="D512" s="15" t="s">
        <v>79</v>
      </c>
      <c r="E512" s="54">
        <v>19886</v>
      </c>
      <c r="F512" s="89" t="s">
        <v>686</v>
      </c>
      <c r="G512" s="132">
        <f t="shared" si="8"/>
        <v>99.24067182942774</v>
      </c>
    </row>
    <row r="513" spans="5:7" ht="4.5" customHeight="1">
      <c r="E513" s="60"/>
      <c r="G513" s="132"/>
    </row>
    <row r="514" spans="3:7" ht="15.75">
      <c r="C514" s="41" t="s">
        <v>84</v>
      </c>
      <c r="D514" s="15" t="s">
        <v>85</v>
      </c>
      <c r="E514" s="54">
        <v>600000</v>
      </c>
      <c r="F514" s="89" t="s">
        <v>687</v>
      </c>
      <c r="G514" s="132">
        <f t="shared" si="8"/>
        <v>99.63766666666668</v>
      </c>
    </row>
    <row r="515" spans="3:7" ht="3" customHeight="1">
      <c r="C515" s="41"/>
      <c r="F515" s="89"/>
      <c r="G515" s="142" t="e">
        <f t="shared" si="8"/>
        <v>#DIV/0!</v>
      </c>
    </row>
    <row r="516" spans="1:7" ht="18.75" customHeight="1">
      <c r="A516" s="33" t="s">
        <v>160</v>
      </c>
      <c r="B516" s="97"/>
      <c r="C516" s="59"/>
      <c r="D516" s="59" t="s">
        <v>161</v>
      </c>
      <c r="E516" s="88">
        <v>886270</v>
      </c>
      <c r="F516" s="90" t="s">
        <v>688</v>
      </c>
      <c r="G516" s="131">
        <f t="shared" si="8"/>
        <v>98.68538932830853</v>
      </c>
    </row>
    <row r="517" spans="5:7" ht="3" customHeight="1">
      <c r="E517" s="60"/>
      <c r="G517" s="141" t="e">
        <f t="shared" si="8"/>
        <v>#DIV/0!</v>
      </c>
    </row>
    <row r="518" spans="2:7" ht="15" customHeight="1">
      <c r="B518" s="41" t="s">
        <v>305</v>
      </c>
      <c r="D518" s="15" t="s">
        <v>306</v>
      </c>
      <c r="E518" s="54">
        <v>97000</v>
      </c>
      <c r="F518" s="89" t="s">
        <v>689</v>
      </c>
      <c r="G518" s="132">
        <f t="shared" si="8"/>
        <v>93.60412371134021</v>
      </c>
    </row>
    <row r="519" spans="5:7" ht="3" customHeight="1">
      <c r="E519" s="60"/>
      <c r="G519" s="132" t="e">
        <f t="shared" si="8"/>
        <v>#DIV/0!</v>
      </c>
    </row>
    <row r="520" spans="3:7" ht="15.75" customHeight="1">
      <c r="C520" s="41" t="s">
        <v>307</v>
      </c>
      <c r="D520" s="15" t="s">
        <v>308</v>
      </c>
      <c r="E520" s="54">
        <v>10000</v>
      </c>
      <c r="F520" s="89" t="s">
        <v>409</v>
      </c>
      <c r="G520" s="132">
        <f t="shared" si="8"/>
        <v>100</v>
      </c>
    </row>
    <row r="521" spans="3:7" ht="3.75" customHeight="1">
      <c r="C521" s="41"/>
      <c r="F521" s="89"/>
      <c r="G521" s="132" t="e">
        <f t="shared" si="8"/>
        <v>#DIV/0!</v>
      </c>
    </row>
    <row r="522" spans="3:7" ht="15.75" customHeight="1">
      <c r="C522" s="41" t="s">
        <v>108</v>
      </c>
      <c r="D522" s="15" t="s">
        <v>109</v>
      </c>
      <c r="E522" s="54">
        <v>150</v>
      </c>
      <c r="F522" s="89" t="s">
        <v>690</v>
      </c>
      <c r="G522" s="132">
        <f t="shared" si="8"/>
        <v>93.33333333333333</v>
      </c>
    </row>
    <row r="523" spans="5:7" ht="3" customHeight="1">
      <c r="E523" s="60"/>
      <c r="G523" s="132" t="e">
        <f t="shared" si="8"/>
        <v>#DIV/0!</v>
      </c>
    </row>
    <row r="524" spans="3:7" ht="15" customHeight="1">
      <c r="C524" s="41" t="s">
        <v>96</v>
      </c>
      <c r="D524" s="15" t="s">
        <v>309</v>
      </c>
      <c r="E524" s="54">
        <v>21850</v>
      </c>
      <c r="F524" s="89" t="s">
        <v>691</v>
      </c>
      <c r="G524" s="132">
        <f t="shared" si="8"/>
        <v>77.01601830663616</v>
      </c>
    </row>
    <row r="525" spans="5:7" ht="3" customHeight="1">
      <c r="E525" s="60"/>
      <c r="G525" s="132" t="e">
        <f t="shared" si="8"/>
        <v>#DIV/0!</v>
      </c>
    </row>
    <row r="526" spans="3:7" ht="15" customHeight="1">
      <c r="C526" s="41" t="s">
        <v>78</v>
      </c>
      <c r="D526" s="15" t="s">
        <v>79</v>
      </c>
      <c r="E526" s="54">
        <v>65000</v>
      </c>
      <c r="F526" s="89" t="s">
        <v>692</v>
      </c>
      <c r="G526" s="132">
        <f t="shared" si="8"/>
        <v>98.19692307692308</v>
      </c>
    </row>
    <row r="527" spans="5:7" ht="3" customHeight="1">
      <c r="E527" s="60"/>
      <c r="G527" s="132" t="e">
        <f t="shared" si="8"/>
        <v>#DIV/0!</v>
      </c>
    </row>
    <row r="528" spans="2:7" ht="15.75">
      <c r="B528" s="41" t="s">
        <v>207</v>
      </c>
      <c r="D528" s="15" t="s">
        <v>162</v>
      </c>
      <c r="E528" s="89" t="s">
        <v>478</v>
      </c>
      <c r="F528" s="89" t="s">
        <v>693</v>
      </c>
      <c r="G528" s="132">
        <f t="shared" si="8"/>
        <v>99.1023105573684</v>
      </c>
    </row>
    <row r="529" spans="5:7" ht="4.5" customHeight="1">
      <c r="E529" s="60"/>
      <c r="G529" s="132"/>
    </row>
    <row r="530" spans="3:7" ht="15.75">
      <c r="C530" s="41" t="s">
        <v>163</v>
      </c>
      <c r="D530" s="15" t="s">
        <v>164</v>
      </c>
      <c r="E530" s="89" t="s">
        <v>368</v>
      </c>
      <c r="F530" s="89" t="s">
        <v>368</v>
      </c>
      <c r="G530" s="132">
        <f t="shared" si="8"/>
        <v>100</v>
      </c>
    </row>
    <row r="531" spans="3:7" ht="3" customHeight="1">
      <c r="C531" s="41"/>
      <c r="E531" s="89"/>
      <c r="F531" s="89"/>
      <c r="G531" s="132" t="e">
        <f t="shared" si="8"/>
        <v>#DIV/0!</v>
      </c>
    </row>
    <row r="532" spans="3:7" ht="15.75">
      <c r="C532" s="41" t="s">
        <v>96</v>
      </c>
      <c r="D532" s="15" t="s">
        <v>97</v>
      </c>
      <c r="E532" s="89" t="s">
        <v>479</v>
      </c>
      <c r="F532" s="89" t="s">
        <v>694</v>
      </c>
      <c r="G532" s="132">
        <f t="shared" si="8"/>
        <v>95.93882179856557</v>
      </c>
    </row>
    <row r="533" spans="3:7" ht="3" customHeight="1">
      <c r="C533" s="41"/>
      <c r="E533" s="89"/>
      <c r="F533" s="89"/>
      <c r="G533" s="132" t="e">
        <f t="shared" si="8"/>
        <v>#DIV/0!</v>
      </c>
    </row>
    <row r="534" spans="3:7" ht="15.75">
      <c r="C534" s="41" t="s">
        <v>98</v>
      </c>
      <c r="D534" s="15" t="s">
        <v>99</v>
      </c>
      <c r="E534" s="89" t="s">
        <v>480</v>
      </c>
      <c r="F534" s="89" t="s">
        <v>695</v>
      </c>
      <c r="G534" s="132">
        <f t="shared" si="8"/>
        <v>98.20188053097345</v>
      </c>
    </row>
    <row r="535" spans="3:7" ht="3" customHeight="1">
      <c r="C535" s="41"/>
      <c r="E535" s="89"/>
      <c r="F535" s="89"/>
      <c r="G535" s="132" t="e">
        <f t="shared" si="8"/>
        <v>#DIV/0!</v>
      </c>
    </row>
    <row r="536" spans="3:7" ht="15.75">
      <c r="C536" s="41" t="s">
        <v>78</v>
      </c>
      <c r="D536" s="15" t="s">
        <v>79</v>
      </c>
      <c r="E536" s="89" t="s">
        <v>481</v>
      </c>
      <c r="F536" s="89" t="s">
        <v>696</v>
      </c>
      <c r="G536" s="132">
        <f t="shared" si="8"/>
        <v>93.45121152586772</v>
      </c>
    </row>
    <row r="537" spans="3:7" ht="3" customHeight="1">
      <c r="C537" s="41"/>
      <c r="E537" s="89"/>
      <c r="F537" s="89"/>
      <c r="G537" s="132" t="e">
        <f t="shared" si="8"/>
        <v>#DIV/0!</v>
      </c>
    </row>
    <row r="538" spans="3:7" ht="15.75" hidden="1">
      <c r="C538" s="41" t="s">
        <v>78</v>
      </c>
      <c r="D538" s="15" t="s">
        <v>79</v>
      </c>
      <c r="E538" s="89" t="s">
        <v>369</v>
      </c>
      <c r="F538" s="89" t="s">
        <v>400</v>
      </c>
      <c r="G538" s="144">
        <f t="shared" si="8"/>
        <v>7.142857142857142</v>
      </c>
    </row>
    <row r="539" spans="3:7" ht="3.75" customHeight="1" hidden="1">
      <c r="C539" s="41"/>
      <c r="E539" s="60"/>
      <c r="G539" s="145" t="e">
        <f t="shared" si="8"/>
        <v>#DIV/0!</v>
      </c>
    </row>
    <row r="540" spans="3:7" ht="15.75">
      <c r="C540" s="41" t="s">
        <v>84</v>
      </c>
      <c r="D540" s="15" t="s">
        <v>85</v>
      </c>
      <c r="E540" s="89" t="s">
        <v>482</v>
      </c>
      <c r="F540" s="89" t="s">
        <v>697</v>
      </c>
      <c r="G540" s="132">
        <f t="shared" si="8"/>
        <v>98.91774193548387</v>
      </c>
    </row>
    <row r="541" spans="3:7" ht="3" customHeight="1">
      <c r="C541" s="41"/>
      <c r="E541" s="89"/>
      <c r="F541" s="89"/>
      <c r="G541" s="132" t="e">
        <f t="shared" si="8"/>
        <v>#DIV/0!</v>
      </c>
    </row>
    <row r="542" spans="2:7" ht="15.75">
      <c r="B542" s="41" t="s">
        <v>208</v>
      </c>
      <c r="D542" s="15" t="s">
        <v>165</v>
      </c>
      <c r="E542" s="54">
        <v>182490</v>
      </c>
      <c r="F542" s="89" t="s">
        <v>698</v>
      </c>
      <c r="G542" s="132">
        <f t="shared" si="8"/>
        <v>100</v>
      </c>
    </row>
    <row r="543" spans="2:7" ht="3" customHeight="1">
      <c r="B543" s="41"/>
      <c r="E543" s="60"/>
      <c r="G543" s="132" t="e">
        <f t="shared" si="8"/>
        <v>#DIV/0!</v>
      </c>
    </row>
    <row r="544" spans="3:7" ht="15.75">
      <c r="C544" s="41" t="s">
        <v>163</v>
      </c>
      <c r="D544" s="15" t="s">
        <v>164</v>
      </c>
      <c r="E544" s="54">
        <v>182490</v>
      </c>
      <c r="F544" s="89" t="s">
        <v>698</v>
      </c>
      <c r="G544" s="132">
        <f t="shared" si="8"/>
        <v>100</v>
      </c>
    </row>
    <row r="545" ht="3.75" customHeight="1">
      <c r="G545" s="142" t="e">
        <f t="shared" si="8"/>
        <v>#DIV/0!</v>
      </c>
    </row>
    <row r="546" spans="1:7" ht="18.75" customHeight="1">
      <c r="A546" s="33" t="s">
        <v>166</v>
      </c>
      <c r="B546" s="97"/>
      <c r="C546" s="59"/>
      <c r="D546" s="59" t="s">
        <v>167</v>
      </c>
      <c r="E546" s="88">
        <v>248347</v>
      </c>
      <c r="F546" s="90" t="s">
        <v>699</v>
      </c>
      <c r="G546" s="131">
        <f t="shared" si="8"/>
        <v>83.9804789266631</v>
      </c>
    </row>
    <row r="547" spans="5:7" ht="3.75" customHeight="1">
      <c r="E547" s="60"/>
      <c r="G547" s="141" t="e">
        <f t="shared" si="8"/>
        <v>#DIV/0!</v>
      </c>
    </row>
    <row r="548" spans="2:7" ht="14.25" customHeight="1">
      <c r="B548" s="41" t="s">
        <v>209</v>
      </c>
      <c r="D548" s="15" t="s">
        <v>168</v>
      </c>
      <c r="E548" s="89" t="s">
        <v>390</v>
      </c>
      <c r="F548" s="89" t="s">
        <v>700</v>
      </c>
      <c r="G548" s="132">
        <f t="shared" si="8"/>
        <v>78.848087431694</v>
      </c>
    </row>
    <row r="549" spans="2:7" ht="3.75" customHeight="1">
      <c r="B549" s="41"/>
      <c r="E549" s="60"/>
      <c r="G549" s="132" t="e">
        <f t="shared" si="8"/>
        <v>#DIV/0!</v>
      </c>
    </row>
    <row r="550" spans="5:7" ht="24" customHeight="1" hidden="1">
      <c r="E550" s="60"/>
      <c r="G550" s="132" t="e">
        <f t="shared" si="8"/>
        <v>#DIV/0!</v>
      </c>
    </row>
    <row r="551" spans="3:7" ht="15.75">
      <c r="C551" s="41" t="s">
        <v>84</v>
      </c>
      <c r="D551" s="15" t="s">
        <v>85</v>
      </c>
      <c r="E551" s="54">
        <v>150000</v>
      </c>
      <c r="F551" s="54">
        <v>111739</v>
      </c>
      <c r="G551" s="132">
        <f t="shared" si="8"/>
        <v>74.49266666666666</v>
      </c>
    </row>
    <row r="552" spans="3:7" ht="3" customHeight="1">
      <c r="C552" s="41"/>
      <c r="F552" s="54"/>
      <c r="G552" s="132" t="e">
        <f t="shared" si="8"/>
        <v>#DIV/0!</v>
      </c>
    </row>
    <row r="553" spans="3:7" ht="15.75">
      <c r="C553" s="41" t="s">
        <v>96</v>
      </c>
      <c r="D553" s="15" t="s">
        <v>97</v>
      </c>
      <c r="E553" s="54">
        <v>8000</v>
      </c>
      <c r="F553" s="89" t="s">
        <v>701</v>
      </c>
      <c r="G553" s="132">
        <f t="shared" si="8"/>
        <v>94.69999999999999</v>
      </c>
    </row>
    <row r="554" spans="3:7" ht="3" customHeight="1">
      <c r="C554" s="41"/>
      <c r="F554" s="54"/>
      <c r="G554" s="132" t="e">
        <f t="shared" si="8"/>
        <v>#DIV/0!</v>
      </c>
    </row>
    <row r="555" spans="3:7" ht="15.75">
      <c r="C555" s="41" t="s">
        <v>98</v>
      </c>
      <c r="D555" s="15" t="s">
        <v>99</v>
      </c>
      <c r="E555" s="54">
        <v>25000</v>
      </c>
      <c r="F555" s="89" t="s">
        <v>702</v>
      </c>
      <c r="G555" s="132">
        <f aca="true" t="shared" si="9" ref="G555:G568">F555/E555*100</f>
        <v>99.908</v>
      </c>
    </row>
    <row r="556" spans="3:7" ht="21.75" customHeight="1">
      <c r="C556" s="41"/>
      <c r="F556" s="54"/>
      <c r="G556" s="132"/>
    </row>
    <row r="557" spans="2:7" ht="15.75">
      <c r="B557" s="41" t="s">
        <v>210</v>
      </c>
      <c r="D557" s="15" t="s">
        <v>169</v>
      </c>
      <c r="E557" s="89" t="s">
        <v>483</v>
      </c>
      <c r="F557" s="89" t="s">
        <v>703</v>
      </c>
      <c r="G557" s="132">
        <f t="shared" si="9"/>
        <v>98.35340566514148</v>
      </c>
    </row>
    <row r="558" spans="5:7" ht="3.75" customHeight="1">
      <c r="E558" s="60"/>
      <c r="G558" s="132" t="e">
        <f t="shared" si="9"/>
        <v>#DIV/0!</v>
      </c>
    </row>
    <row r="559" spans="1:7" ht="31.5">
      <c r="A559" s="28"/>
      <c r="C559" s="27" t="s">
        <v>193</v>
      </c>
      <c r="D559" s="32" t="s">
        <v>219</v>
      </c>
      <c r="E559" s="89" t="s">
        <v>254</v>
      </c>
      <c r="F559" s="89" t="s">
        <v>254</v>
      </c>
      <c r="G559" s="132">
        <f t="shared" si="9"/>
        <v>100</v>
      </c>
    </row>
    <row r="560" spans="1:7" ht="3" customHeight="1">
      <c r="A560" s="28"/>
      <c r="C560" s="27"/>
      <c r="D560" s="32"/>
      <c r="E560" s="89"/>
      <c r="F560" s="89"/>
      <c r="G560" s="132" t="e">
        <f t="shared" si="9"/>
        <v>#DIV/0!</v>
      </c>
    </row>
    <row r="561" spans="1:7" ht="15.75">
      <c r="A561" s="28"/>
      <c r="C561" s="27" t="s">
        <v>96</v>
      </c>
      <c r="D561" s="32" t="s">
        <v>310</v>
      </c>
      <c r="E561" s="89" t="s">
        <v>484</v>
      </c>
      <c r="F561" s="96" t="s">
        <v>704</v>
      </c>
      <c r="G561" s="132">
        <f t="shared" si="9"/>
        <v>91.12364553955766</v>
      </c>
    </row>
    <row r="562" spans="1:7" ht="3" customHeight="1">
      <c r="A562" s="28"/>
      <c r="C562" s="27"/>
      <c r="D562" s="32"/>
      <c r="E562" s="96"/>
      <c r="F562" s="89"/>
      <c r="G562" s="132" t="e">
        <f t="shared" si="9"/>
        <v>#DIV/0!</v>
      </c>
    </row>
    <row r="563" spans="1:8" ht="15.75">
      <c r="A563" s="28"/>
      <c r="C563" s="27" t="s">
        <v>78</v>
      </c>
      <c r="D563" s="32" t="s">
        <v>79</v>
      </c>
      <c r="E563" s="96" t="s">
        <v>391</v>
      </c>
      <c r="F563" s="96" t="s">
        <v>705</v>
      </c>
      <c r="G563" s="132">
        <f t="shared" si="9"/>
        <v>96.2977473065622</v>
      </c>
      <c r="H563" s="84"/>
    </row>
    <row r="564" spans="1:7" ht="3" customHeight="1">
      <c r="A564" s="28"/>
      <c r="C564" s="27"/>
      <c r="D564" s="32"/>
      <c r="E564" s="89"/>
      <c r="F564" s="89"/>
      <c r="G564" s="132" t="e">
        <f t="shared" si="9"/>
        <v>#DIV/0!</v>
      </c>
    </row>
    <row r="565" spans="1:7" ht="15.75">
      <c r="A565" s="28"/>
      <c r="C565" s="27" t="s">
        <v>80</v>
      </c>
      <c r="D565" s="32" t="s">
        <v>81</v>
      </c>
      <c r="E565" s="89" t="s">
        <v>325</v>
      </c>
      <c r="F565" s="89" t="s">
        <v>706</v>
      </c>
      <c r="G565" s="132">
        <f t="shared" si="9"/>
        <v>75</v>
      </c>
    </row>
    <row r="566" spans="1:7" ht="3" customHeight="1" thickBot="1">
      <c r="A566" s="28"/>
      <c r="C566" s="27"/>
      <c r="D566" s="32"/>
      <c r="E566" s="89"/>
      <c r="F566" s="89"/>
      <c r="G566" s="133" t="e">
        <f t="shared" si="9"/>
        <v>#DIV/0!</v>
      </c>
    </row>
    <row r="567" spans="1:7" ht="4.5" customHeight="1" hidden="1" thickBot="1">
      <c r="A567" s="28"/>
      <c r="C567" s="28"/>
      <c r="D567" s="28"/>
      <c r="E567" s="49"/>
      <c r="G567" s="131" t="e">
        <f t="shared" si="9"/>
        <v>#DIV/0!</v>
      </c>
    </row>
    <row r="568" spans="1:7" ht="21" customHeight="1" thickBot="1">
      <c r="A568" s="98"/>
      <c r="B568" s="99"/>
      <c r="C568" s="99"/>
      <c r="D568" s="69" t="s">
        <v>189</v>
      </c>
      <c r="E568" s="80">
        <f>SUM(E9+E34+E62+E82+E96+E168+E190+E214+E224+E230+E342+E360+E434+E462+E516+E546)</f>
        <v>26314902</v>
      </c>
      <c r="F568" s="104" t="s">
        <v>707</v>
      </c>
      <c r="G568" s="143">
        <f t="shared" si="9"/>
        <v>97.990150219826</v>
      </c>
    </row>
    <row r="569" spans="6:7" ht="15.75">
      <c r="F569" s="105"/>
      <c r="G569" s="84"/>
    </row>
    <row r="570" ht="15.75">
      <c r="G570" s="84"/>
    </row>
    <row r="571" ht="15.75">
      <c r="G571" s="84"/>
    </row>
    <row r="572" ht="15.75">
      <c r="G572" s="84"/>
    </row>
    <row r="573" ht="15.75">
      <c r="G573" s="84"/>
    </row>
    <row r="574" ht="15.75">
      <c r="G574" s="84"/>
    </row>
    <row r="575" ht="15.75">
      <c r="G575" s="84"/>
    </row>
    <row r="576" ht="15.75">
      <c r="G576" s="84"/>
    </row>
    <row r="577" ht="15.75">
      <c r="G577" s="84"/>
    </row>
    <row r="578" ht="15.75">
      <c r="G578" s="84"/>
    </row>
    <row r="579" ht="15.75">
      <c r="G579" s="84"/>
    </row>
    <row r="580" ht="15.75">
      <c r="G580" s="84"/>
    </row>
    <row r="581" ht="15.75">
      <c r="G581" s="84"/>
    </row>
    <row r="582" ht="15.75">
      <c r="G582" s="84"/>
    </row>
    <row r="583" ht="15.75">
      <c r="G583" s="84"/>
    </row>
    <row r="584" ht="15.75">
      <c r="G584" s="84"/>
    </row>
  </sheetData>
  <sheetProtection/>
  <printOptions/>
  <pageMargins left="0.03937007874015748" right="0.03937007874015748" top="0.5118110236220472" bottom="0.4330708661417323" header="0.5118110236220472" footer="0.1968503937007874"/>
  <pageSetup horizontalDpi="600" verticalDpi="600" orientation="landscape" paperSize="9" scale="98" r:id="rId1"/>
  <headerFooter alignWithMargins="0">
    <oddFooter>&amp;C&amp;"Times New Roman CE,Normalny\&amp;8&amp;P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7"/>
  <sheetViews>
    <sheetView zoomScale="75" zoomScaleNormal="75" zoomScaleSheetLayoutView="100" zoomScalePageLayoutView="0" workbookViewId="0" topLeftCell="B1">
      <selection activeCell="G6" sqref="G6"/>
    </sheetView>
  </sheetViews>
  <sheetFormatPr defaultColWidth="10.25390625" defaultRowHeight="12.75"/>
  <cols>
    <col min="1" max="1" width="5.375" style="2" customWidth="1"/>
    <col min="2" max="2" width="8.375" style="2" customWidth="1"/>
    <col min="3" max="3" width="7.25390625" style="2" customWidth="1"/>
    <col min="4" max="4" width="70.75390625" style="2" customWidth="1"/>
    <col min="5" max="5" width="18.625" style="2" customWidth="1"/>
    <col min="6" max="6" width="16.25390625" style="2" customWidth="1"/>
    <col min="7" max="7" width="17.625" style="2" customWidth="1"/>
    <col min="8" max="16384" width="10.25390625" style="2" customWidth="1"/>
  </cols>
  <sheetData>
    <row r="1" spans="4:7" ht="19.5" customHeight="1">
      <c r="D1" s="22" t="s">
        <v>414</v>
      </c>
      <c r="E1" s="82" t="s">
        <v>178</v>
      </c>
      <c r="F1" s="58" t="s">
        <v>406</v>
      </c>
      <c r="G1" s="58" t="s">
        <v>407</v>
      </c>
    </row>
    <row r="2" spans="4:5" ht="7.5" customHeight="1">
      <c r="D2" s="22"/>
      <c r="E2" s="57"/>
    </row>
    <row r="3" spans="1:7" ht="16.5">
      <c r="A3" s="38" t="s">
        <v>55</v>
      </c>
      <c r="B3" s="34"/>
      <c r="C3" s="34"/>
      <c r="D3" s="34" t="s">
        <v>14</v>
      </c>
      <c r="E3" s="51">
        <v>55311</v>
      </c>
      <c r="F3" s="88">
        <v>55311</v>
      </c>
      <c r="G3" s="131">
        <f>F3/E3*100</f>
        <v>100</v>
      </c>
    </row>
    <row r="4" spans="1:7" ht="4.5" customHeight="1">
      <c r="A4" s="7"/>
      <c r="B4" s="7"/>
      <c r="C4" s="7"/>
      <c r="D4" s="7"/>
      <c r="G4" s="142"/>
    </row>
    <row r="5" spans="1:7" ht="15.75">
      <c r="A5" s="7"/>
      <c r="B5" s="35" t="s">
        <v>56</v>
      </c>
      <c r="C5" s="28"/>
      <c r="D5" s="28" t="s">
        <v>15</v>
      </c>
      <c r="E5" s="54">
        <v>55311</v>
      </c>
      <c r="F5" s="54">
        <v>55311</v>
      </c>
      <c r="G5" s="132">
        <f aca="true" t="shared" si="0" ref="G5:G67">F5/E5*100</f>
        <v>100</v>
      </c>
    </row>
    <row r="6" spans="1:7" ht="4.5" customHeight="1">
      <c r="A6" s="7"/>
      <c r="B6" s="28"/>
      <c r="C6" s="28"/>
      <c r="D6" s="28"/>
      <c r="E6" s="54"/>
      <c r="F6" s="60"/>
      <c r="G6" s="132"/>
    </row>
    <row r="7" spans="1:7" ht="47.25">
      <c r="A7" s="7"/>
      <c r="B7" s="28"/>
      <c r="C7" s="27" t="s">
        <v>272</v>
      </c>
      <c r="D7" s="32" t="s">
        <v>179</v>
      </c>
      <c r="E7" s="54">
        <v>55311</v>
      </c>
      <c r="F7" s="54">
        <v>55311</v>
      </c>
      <c r="G7" s="132">
        <f t="shared" si="0"/>
        <v>100</v>
      </c>
    </row>
    <row r="8" spans="1:7" ht="5.25" customHeight="1">
      <c r="A8" s="10"/>
      <c r="B8" s="10"/>
      <c r="C8" s="27"/>
      <c r="D8" s="32"/>
      <c r="G8" s="142"/>
    </row>
    <row r="9" spans="1:7" ht="31.5">
      <c r="A9" s="16" t="s">
        <v>59</v>
      </c>
      <c r="B9" s="12"/>
      <c r="C9" s="12"/>
      <c r="D9" s="36" t="s">
        <v>171</v>
      </c>
      <c r="E9" s="51">
        <v>19086</v>
      </c>
      <c r="F9" s="90" t="s">
        <v>345</v>
      </c>
      <c r="G9" s="131">
        <f t="shared" si="0"/>
        <v>100</v>
      </c>
    </row>
    <row r="10" spans="1:7" ht="5.25" customHeight="1">
      <c r="A10" s="62"/>
      <c r="B10" s="63"/>
      <c r="C10" s="63"/>
      <c r="D10" s="64"/>
      <c r="E10" s="56"/>
      <c r="G10" s="126"/>
    </row>
    <row r="11" spans="1:7" ht="15.75">
      <c r="A11" s="10"/>
      <c r="B11" s="27" t="s">
        <v>60</v>
      </c>
      <c r="C11" s="28"/>
      <c r="D11" s="37" t="s">
        <v>217</v>
      </c>
      <c r="E11" s="54">
        <v>1872</v>
      </c>
      <c r="F11" s="54">
        <v>1872</v>
      </c>
      <c r="G11" s="132">
        <f t="shared" si="0"/>
        <v>100</v>
      </c>
    </row>
    <row r="12" spans="1:7" ht="5.25" customHeight="1">
      <c r="A12" s="10"/>
      <c r="B12" s="27"/>
      <c r="C12" s="28"/>
      <c r="D12" s="37"/>
      <c r="E12" s="54"/>
      <c r="G12" s="132"/>
    </row>
    <row r="13" spans="1:7" ht="46.5" customHeight="1">
      <c r="A13" s="10"/>
      <c r="B13" s="10"/>
      <c r="C13" s="27" t="s">
        <v>272</v>
      </c>
      <c r="D13" s="37" t="s">
        <v>179</v>
      </c>
      <c r="E13" s="54">
        <v>1872</v>
      </c>
      <c r="F13" s="54">
        <v>1872</v>
      </c>
      <c r="G13" s="132">
        <f t="shared" si="0"/>
        <v>100</v>
      </c>
    </row>
    <row r="14" spans="1:7" ht="3.75" customHeight="1">
      <c r="A14" s="10"/>
      <c r="B14" s="10"/>
      <c r="C14" s="27"/>
      <c r="D14" s="37"/>
      <c r="E14" s="54"/>
      <c r="F14" s="54"/>
      <c r="G14" s="132" t="e">
        <f t="shared" si="0"/>
        <v>#DIV/0!</v>
      </c>
    </row>
    <row r="15" spans="1:7" ht="15" customHeight="1">
      <c r="A15" s="10"/>
      <c r="B15" s="122">
        <v>75113</v>
      </c>
      <c r="C15" s="27"/>
      <c r="D15" s="37" t="s">
        <v>326</v>
      </c>
      <c r="E15" s="54">
        <v>17214</v>
      </c>
      <c r="F15" s="89" t="s">
        <v>485</v>
      </c>
      <c r="G15" s="132">
        <f t="shared" si="0"/>
        <v>100</v>
      </c>
    </row>
    <row r="16" spans="1:7" ht="3.75" customHeight="1">
      <c r="A16" s="10"/>
      <c r="B16" s="122"/>
      <c r="C16" s="27"/>
      <c r="D16" s="37"/>
      <c r="E16" s="54"/>
      <c r="F16" s="54"/>
      <c r="G16" s="132" t="e">
        <f t="shared" si="0"/>
        <v>#DIV/0!</v>
      </c>
    </row>
    <row r="17" spans="1:7" ht="46.5" customHeight="1">
      <c r="A17" s="10"/>
      <c r="B17" s="10"/>
      <c r="C17" s="119" t="s">
        <v>272</v>
      </c>
      <c r="D17" s="37" t="s">
        <v>179</v>
      </c>
      <c r="E17" s="54">
        <v>17214</v>
      </c>
      <c r="F17" s="89" t="s">
        <v>485</v>
      </c>
      <c r="G17" s="132">
        <f t="shared" si="0"/>
        <v>100</v>
      </c>
    </row>
    <row r="18" spans="1:7" ht="4.5" customHeight="1">
      <c r="A18" s="10"/>
      <c r="B18" s="10"/>
      <c r="C18" s="27"/>
      <c r="D18" s="37"/>
      <c r="G18" s="142"/>
    </row>
    <row r="19" spans="1:7" ht="16.5">
      <c r="A19" s="38" t="s">
        <v>61</v>
      </c>
      <c r="B19" s="38"/>
      <c r="C19" s="34"/>
      <c r="D19" s="59" t="s">
        <v>175</v>
      </c>
      <c r="E19" s="71">
        <v>400</v>
      </c>
      <c r="F19" s="71">
        <v>400</v>
      </c>
      <c r="G19" s="131">
        <f t="shared" si="0"/>
        <v>100</v>
      </c>
    </row>
    <row r="20" spans="1:7" ht="5.25" customHeight="1">
      <c r="A20" s="25"/>
      <c r="B20" s="25"/>
      <c r="C20" s="26"/>
      <c r="D20" s="65"/>
      <c r="G20" s="142"/>
    </row>
    <row r="21" spans="1:7" ht="15.75">
      <c r="A21" s="10"/>
      <c r="B21" s="35" t="s">
        <v>62</v>
      </c>
      <c r="C21" s="28"/>
      <c r="D21" s="28" t="s">
        <v>18</v>
      </c>
      <c r="E21" s="60">
        <v>400</v>
      </c>
      <c r="F21" s="60">
        <v>400</v>
      </c>
      <c r="G21" s="132">
        <f t="shared" si="0"/>
        <v>100</v>
      </c>
    </row>
    <row r="22" spans="1:7" ht="5.25" customHeight="1">
      <c r="A22" s="10"/>
      <c r="B22" s="35"/>
      <c r="C22" s="28"/>
      <c r="D22" s="28"/>
      <c r="E22" s="60"/>
      <c r="G22" s="132"/>
    </row>
    <row r="23" spans="1:7" ht="47.25">
      <c r="A23" s="10"/>
      <c r="B23" s="10"/>
      <c r="C23" s="27" t="s">
        <v>272</v>
      </c>
      <c r="D23" s="37" t="s">
        <v>182</v>
      </c>
      <c r="E23" s="54">
        <v>400</v>
      </c>
      <c r="F23" s="60">
        <v>400</v>
      </c>
      <c r="G23" s="132">
        <v>100</v>
      </c>
    </row>
    <row r="24" spans="1:7" ht="4.5" customHeight="1">
      <c r="A24" s="10"/>
      <c r="B24" s="10"/>
      <c r="C24" s="27"/>
      <c r="D24" s="37"/>
      <c r="E24" s="54"/>
      <c r="G24" s="126"/>
    </row>
    <row r="25" spans="1:7" ht="16.5" hidden="1">
      <c r="A25" s="10"/>
      <c r="B25" s="84"/>
      <c r="C25" s="27"/>
      <c r="D25" s="37"/>
      <c r="E25" s="54"/>
      <c r="F25" s="89"/>
      <c r="G25" s="51" t="e">
        <f t="shared" si="0"/>
        <v>#DIV/0!</v>
      </c>
    </row>
    <row r="26" spans="1:7" ht="16.5">
      <c r="A26" s="38" t="s">
        <v>230</v>
      </c>
      <c r="B26" s="34"/>
      <c r="C26" s="34"/>
      <c r="D26" s="34" t="s">
        <v>231</v>
      </c>
      <c r="E26" s="51">
        <v>1063718</v>
      </c>
      <c r="F26" s="90" t="s">
        <v>486</v>
      </c>
      <c r="G26" s="131">
        <f t="shared" si="0"/>
        <v>99.78349524968083</v>
      </c>
    </row>
    <row r="27" spans="1:7" ht="5.25" customHeight="1">
      <c r="A27" s="25"/>
      <c r="B27" s="26"/>
      <c r="C27" s="26"/>
      <c r="D27" s="26"/>
      <c r="E27" s="56"/>
      <c r="G27" s="126"/>
    </row>
    <row r="28" spans="1:7" ht="31.5" customHeight="1">
      <c r="A28" s="25"/>
      <c r="B28" s="119" t="s">
        <v>311</v>
      </c>
      <c r="C28" s="26"/>
      <c r="D28" s="37" t="s">
        <v>315</v>
      </c>
      <c r="E28" s="54">
        <v>898911</v>
      </c>
      <c r="F28" s="89" t="s">
        <v>487</v>
      </c>
      <c r="G28" s="132">
        <f t="shared" si="0"/>
        <v>100</v>
      </c>
    </row>
    <row r="29" spans="1:7" ht="3" customHeight="1">
      <c r="A29" s="25"/>
      <c r="B29" s="119"/>
      <c r="C29" s="26"/>
      <c r="D29" s="37"/>
      <c r="E29" s="54"/>
      <c r="F29" s="89"/>
      <c r="G29" s="132" t="e">
        <f t="shared" si="0"/>
        <v>#DIV/0!</v>
      </c>
    </row>
    <row r="30" spans="1:7" ht="46.5" customHeight="1">
      <c r="A30" s="25"/>
      <c r="B30" s="119"/>
      <c r="C30" s="119" t="s">
        <v>272</v>
      </c>
      <c r="D30" s="37" t="s">
        <v>182</v>
      </c>
      <c r="E30" s="54">
        <v>891491</v>
      </c>
      <c r="F30" s="89" t="s">
        <v>488</v>
      </c>
      <c r="G30" s="132">
        <f t="shared" si="0"/>
        <v>100</v>
      </c>
    </row>
    <row r="31" spans="1:7" ht="5.25" customHeight="1">
      <c r="A31" s="25"/>
      <c r="B31" s="26"/>
      <c r="C31" s="26"/>
      <c r="D31" s="26"/>
      <c r="E31" s="56"/>
      <c r="G31" s="132"/>
    </row>
    <row r="32" spans="1:7" ht="45.75" customHeight="1">
      <c r="A32" s="25"/>
      <c r="B32" s="26"/>
      <c r="C32" s="119" t="s">
        <v>317</v>
      </c>
      <c r="D32" s="37" t="s">
        <v>319</v>
      </c>
      <c r="E32" s="54">
        <v>7420</v>
      </c>
      <c r="F32" s="89" t="s">
        <v>489</v>
      </c>
      <c r="G32" s="132">
        <f t="shared" si="0"/>
        <v>100</v>
      </c>
    </row>
    <row r="33" spans="1:7" ht="5.25" customHeight="1">
      <c r="A33" s="25"/>
      <c r="B33" s="26"/>
      <c r="C33" s="26"/>
      <c r="D33" s="26"/>
      <c r="E33" s="56"/>
      <c r="G33" s="132"/>
    </row>
    <row r="34" spans="1:7" ht="31.5">
      <c r="A34" s="10"/>
      <c r="B34" s="27" t="s">
        <v>232</v>
      </c>
      <c r="C34" s="27"/>
      <c r="D34" s="32" t="s">
        <v>177</v>
      </c>
      <c r="E34" s="54">
        <v>4000</v>
      </c>
      <c r="F34" s="89" t="s">
        <v>259</v>
      </c>
      <c r="G34" s="132">
        <f t="shared" si="0"/>
        <v>100</v>
      </c>
    </row>
    <row r="35" spans="1:7" ht="5.25" customHeight="1">
      <c r="A35" s="10"/>
      <c r="B35" s="27"/>
      <c r="C35" s="27"/>
      <c r="D35" s="32"/>
      <c r="E35" s="54"/>
      <c r="G35" s="132"/>
    </row>
    <row r="36" spans="1:7" ht="47.25">
      <c r="A36" s="10"/>
      <c r="B36" s="10"/>
      <c r="C36" s="27" t="s">
        <v>272</v>
      </c>
      <c r="D36" s="32" t="s">
        <v>183</v>
      </c>
      <c r="E36" s="54">
        <v>4000</v>
      </c>
      <c r="F36" s="89" t="s">
        <v>259</v>
      </c>
      <c r="G36" s="132">
        <f t="shared" si="0"/>
        <v>100</v>
      </c>
    </row>
    <row r="37" spans="1:7" ht="4.5" customHeight="1">
      <c r="A37" s="10"/>
      <c r="B37" s="10"/>
      <c r="C37" s="27"/>
      <c r="D37" s="32"/>
      <c r="E37" s="54"/>
      <c r="G37" s="49"/>
    </row>
    <row r="38" spans="1:7" ht="15.75" customHeight="1">
      <c r="A38" s="10"/>
      <c r="B38" s="35" t="s">
        <v>233</v>
      </c>
      <c r="C38" s="35"/>
      <c r="D38" s="32" t="s">
        <v>216</v>
      </c>
      <c r="E38" s="54">
        <v>60000</v>
      </c>
      <c r="F38" s="89" t="s">
        <v>490</v>
      </c>
      <c r="G38" s="132">
        <f t="shared" si="0"/>
        <v>96.16166666666666</v>
      </c>
    </row>
    <row r="39" spans="1:7" ht="5.25" customHeight="1">
      <c r="A39" s="10"/>
      <c r="B39" s="35"/>
      <c r="C39" s="35"/>
      <c r="D39" s="32"/>
      <c r="E39" s="54"/>
      <c r="G39" s="49"/>
    </row>
    <row r="40" spans="1:7" ht="47.25">
      <c r="A40" s="10"/>
      <c r="B40" s="10" t="s">
        <v>222</v>
      </c>
      <c r="C40" s="27" t="s">
        <v>272</v>
      </c>
      <c r="D40" s="32" t="s">
        <v>184</v>
      </c>
      <c r="E40" s="54">
        <v>60000</v>
      </c>
      <c r="F40" s="89" t="s">
        <v>490</v>
      </c>
      <c r="G40" s="132">
        <f t="shared" si="0"/>
        <v>96.16166666666666</v>
      </c>
    </row>
    <row r="41" spans="1:7" ht="3" customHeight="1">
      <c r="A41" s="10"/>
      <c r="B41" s="10"/>
      <c r="C41" s="27"/>
      <c r="D41" s="32"/>
      <c r="E41" s="54"/>
      <c r="G41" s="126" t="e">
        <f t="shared" si="0"/>
        <v>#DIV/0!</v>
      </c>
    </row>
    <row r="42" spans="1:7" ht="15.75">
      <c r="A42" s="10"/>
      <c r="B42" s="35" t="s">
        <v>235</v>
      </c>
      <c r="C42" s="35"/>
      <c r="D42" s="28" t="s">
        <v>39</v>
      </c>
      <c r="E42" s="54">
        <v>3929</v>
      </c>
      <c r="F42" s="89" t="s">
        <v>379</v>
      </c>
      <c r="G42" s="132">
        <f t="shared" si="0"/>
        <v>100</v>
      </c>
    </row>
    <row r="43" spans="1:7" ht="5.25" customHeight="1">
      <c r="A43" s="10"/>
      <c r="B43" s="35"/>
      <c r="C43" s="35"/>
      <c r="D43" s="28"/>
      <c r="E43" s="54"/>
      <c r="G43" s="132"/>
    </row>
    <row r="44" spans="1:7" ht="47.25">
      <c r="A44" s="10"/>
      <c r="B44" s="10"/>
      <c r="C44" s="27" t="s">
        <v>272</v>
      </c>
      <c r="D44" s="32" t="s">
        <v>183</v>
      </c>
      <c r="E44" s="54">
        <v>3929</v>
      </c>
      <c r="F44" s="89" t="s">
        <v>379</v>
      </c>
      <c r="G44" s="132">
        <f t="shared" si="0"/>
        <v>100</v>
      </c>
    </row>
    <row r="45" spans="1:7" ht="5.25" customHeight="1">
      <c r="A45" s="10"/>
      <c r="B45" s="10"/>
      <c r="C45" s="27"/>
      <c r="D45" s="32"/>
      <c r="E45" s="54"/>
      <c r="G45" s="132"/>
    </row>
    <row r="46" spans="1:7" ht="15.75">
      <c r="A46" s="10"/>
      <c r="B46" s="35" t="s">
        <v>236</v>
      </c>
      <c r="C46" s="28"/>
      <c r="D46" s="28" t="s">
        <v>40</v>
      </c>
      <c r="E46" s="54">
        <v>86800</v>
      </c>
      <c r="F46" s="54">
        <v>86800</v>
      </c>
      <c r="G46" s="132">
        <f t="shared" si="0"/>
        <v>100</v>
      </c>
    </row>
    <row r="47" spans="1:7" ht="5.25" customHeight="1">
      <c r="A47" s="10"/>
      <c r="B47" s="35"/>
      <c r="C47" s="28"/>
      <c r="D47" s="28"/>
      <c r="E47" s="54"/>
      <c r="G47" s="132"/>
    </row>
    <row r="48" spans="1:7" ht="47.25" customHeight="1">
      <c r="A48" s="10"/>
      <c r="B48" s="10"/>
      <c r="C48" s="27" t="s">
        <v>272</v>
      </c>
      <c r="D48" s="32" t="s">
        <v>183</v>
      </c>
      <c r="E48" s="54">
        <v>86800</v>
      </c>
      <c r="F48" s="54">
        <v>86800</v>
      </c>
      <c r="G48" s="132">
        <f t="shared" si="0"/>
        <v>100</v>
      </c>
    </row>
    <row r="49" spans="1:7" ht="3.75" customHeight="1">
      <c r="A49" s="10"/>
      <c r="B49" s="10"/>
      <c r="C49" s="27"/>
      <c r="D49" s="32"/>
      <c r="E49" s="54"/>
      <c r="F49" s="54"/>
      <c r="G49" s="132"/>
    </row>
    <row r="50" spans="1:7" ht="18" customHeight="1">
      <c r="A50" s="10"/>
      <c r="B50" s="122">
        <v>85278</v>
      </c>
      <c r="C50" s="27"/>
      <c r="D50" s="32" t="s">
        <v>327</v>
      </c>
      <c r="E50" s="54">
        <v>10078</v>
      </c>
      <c r="F50" s="89" t="s">
        <v>491</v>
      </c>
      <c r="G50" s="132">
        <f t="shared" si="0"/>
        <v>100</v>
      </c>
    </row>
    <row r="51" spans="1:7" ht="3" customHeight="1">
      <c r="A51" s="10"/>
      <c r="B51" s="10"/>
      <c r="C51" s="27"/>
      <c r="D51" s="32"/>
      <c r="E51" s="54"/>
      <c r="F51" s="54"/>
      <c r="G51" s="132"/>
    </row>
    <row r="52" spans="1:7" ht="46.5" customHeight="1">
      <c r="A52" s="10"/>
      <c r="B52" s="10"/>
      <c r="C52" s="27" t="s">
        <v>272</v>
      </c>
      <c r="D52" s="32" t="s">
        <v>183</v>
      </c>
      <c r="E52" s="54">
        <v>10078</v>
      </c>
      <c r="F52" s="89" t="s">
        <v>491</v>
      </c>
      <c r="G52" s="132">
        <f t="shared" si="0"/>
        <v>100</v>
      </c>
    </row>
    <row r="53" spans="1:7" ht="105" customHeight="1">
      <c r="A53" s="10"/>
      <c r="B53" s="10"/>
      <c r="C53" s="27"/>
      <c r="D53" s="32"/>
      <c r="E53" s="54"/>
      <c r="F53" s="54"/>
      <c r="G53" s="126"/>
    </row>
    <row r="54" spans="1:7" ht="16.5" customHeight="1">
      <c r="A54" s="71">
        <v>900</v>
      </c>
      <c r="B54" s="115"/>
      <c r="C54" s="120"/>
      <c r="D54" s="121" t="s">
        <v>43</v>
      </c>
      <c r="E54" s="51">
        <v>64258</v>
      </c>
      <c r="F54" s="90" t="s">
        <v>362</v>
      </c>
      <c r="G54" s="131">
        <f t="shared" si="0"/>
        <v>100</v>
      </c>
    </row>
    <row r="55" spans="1:7" ht="4.5" customHeight="1">
      <c r="A55" s="10"/>
      <c r="B55" s="10"/>
      <c r="C55" s="27"/>
      <c r="D55" s="32"/>
      <c r="E55" s="54"/>
      <c r="F55" s="54"/>
      <c r="G55" s="142"/>
    </row>
    <row r="56" spans="1:7" ht="15.75">
      <c r="A56" s="10"/>
      <c r="B56" s="84">
        <v>90015</v>
      </c>
      <c r="C56" s="27"/>
      <c r="D56" s="32" t="s">
        <v>300</v>
      </c>
      <c r="E56" s="54">
        <v>64258</v>
      </c>
      <c r="F56" s="89" t="s">
        <v>362</v>
      </c>
      <c r="G56" s="132">
        <f t="shared" si="0"/>
        <v>100</v>
      </c>
    </row>
    <row r="57" spans="1:7" ht="3" customHeight="1">
      <c r="A57" s="10"/>
      <c r="B57" s="10"/>
      <c r="C57" s="27"/>
      <c r="D57" s="32"/>
      <c r="E57" s="54"/>
      <c r="F57" s="54"/>
      <c r="G57" s="132"/>
    </row>
    <row r="58" spans="1:8" ht="46.5" customHeight="1">
      <c r="A58" s="10"/>
      <c r="B58" s="10"/>
      <c r="C58" s="27" t="s">
        <v>272</v>
      </c>
      <c r="D58" s="32" t="s">
        <v>183</v>
      </c>
      <c r="E58" s="129" t="s">
        <v>362</v>
      </c>
      <c r="F58" s="89" t="s">
        <v>362</v>
      </c>
      <c r="G58" s="132">
        <f t="shared" si="0"/>
        <v>100</v>
      </c>
      <c r="H58" s="54"/>
    </row>
    <row r="59" spans="1:7" ht="5.25" customHeight="1">
      <c r="A59" s="10"/>
      <c r="B59" s="10"/>
      <c r="C59" s="27"/>
      <c r="D59" s="32"/>
      <c r="E59" s="54"/>
      <c r="G59" s="126"/>
    </row>
    <row r="60" spans="1:7" ht="6" customHeight="1" thickBot="1">
      <c r="A60" s="10"/>
      <c r="B60" s="10"/>
      <c r="C60" s="10"/>
      <c r="D60" s="10"/>
      <c r="E60" s="10"/>
      <c r="F60" s="84"/>
      <c r="G60" s="130"/>
    </row>
    <row r="61" spans="1:7" ht="23.25" customHeight="1" thickBot="1">
      <c r="A61" s="146" t="s">
        <v>180</v>
      </c>
      <c r="B61" s="147"/>
      <c r="C61" s="147"/>
      <c r="D61" s="68"/>
      <c r="E61" s="80">
        <f>SUM(E3+E9+E19+E26+E54)</f>
        <v>1202773</v>
      </c>
      <c r="F61" s="104" t="s">
        <v>492</v>
      </c>
      <c r="G61" s="133">
        <f t="shared" si="0"/>
        <v>99.80852579830109</v>
      </c>
    </row>
    <row r="62" ht="60.75" customHeight="1">
      <c r="G62" s="126"/>
    </row>
    <row r="63" spans="4:7" ht="32.25" customHeight="1">
      <c r="D63" s="108" t="s">
        <v>266</v>
      </c>
      <c r="G63" s="126"/>
    </row>
    <row r="64" ht="6" customHeight="1">
      <c r="G64" s="126"/>
    </row>
    <row r="65" spans="1:7" ht="16.5">
      <c r="A65" s="113">
        <v>750</v>
      </c>
      <c r="B65" s="114"/>
      <c r="C65" s="115"/>
      <c r="D65" s="116" t="s">
        <v>14</v>
      </c>
      <c r="E65" s="51">
        <v>32000</v>
      </c>
      <c r="F65" s="90" t="s">
        <v>493</v>
      </c>
      <c r="G65" s="131">
        <f t="shared" si="0"/>
        <v>152.453125</v>
      </c>
    </row>
    <row r="66" spans="1:7" ht="3.75" customHeight="1">
      <c r="A66" s="111"/>
      <c r="B66" s="109"/>
      <c r="D66" s="110"/>
      <c r="G66" s="142"/>
    </row>
    <row r="67" spans="2:7" ht="15.75">
      <c r="B67" s="109">
        <v>75011</v>
      </c>
      <c r="D67" s="60" t="s">
        <v>15</v>
      </c>
      <c r="E67" s="54">
        <v>32000</v>
      </c>
      <c r="F67" s="89" t="s">
        <v>493</v>
      </c>
      <c r="G67" s="132">
        <f t="shared" si="0"/>
        <v>152.453125</v>
      </c>
    </row>
    <row r="68" spans="2:7" ht="3" customHeight="1">
      <c r="B68" s="109"/>
      <c r="D68" s="60"/>
      <c r="G68" s="132"/>
    </row>
    <row r="69" spans="3:7" ht="31.5" customHeight="1">
      <c r="C69" s="112">
        <v>2350</v>
      </c>
      <c r="D69" s="107" t="s">
        <v>267</v>
      </c>
      <c r="E69" s="54">
        <v>32000</v>
      </c>
      <c r="F69" s="89" t="s">
        <v>493</v>
      </c>
      <c r="G69" s="132">
        <f>F69/E69*100</f>
        <v>152.453125</v>
      </c>
    </row>
    <row r="70" ht="15.75">
      <c r="G70" s="54"/>
    </row>
    <row r="71" ht="15.75">
      <c r="G71" s="54"/>
    </row>
    <row r="72" ht="15.75">
      <c r="G72" s="54"/>
    </row>
    <row r="73" ht="15.75">
      <c r="G73" s="54"/>
    </row>
    <row r="74" ht="15.75">
      <c r="G74" s="54"/>
    </row>
    <row r="75" ht="15.75">
      <c r="G75" s="54"/>
    </row>
    <row r="76" ht="15.75">
      <c r="G76" s="54"/>
    </row>
    <row r="77" ht="15.75">
      <c r="G77" s="54"/>
    </row>
    <row r="78" ht="15.75">
      <c r="G78" s="54"/>
    </row>
    <row r="79" ht="15.75">
      <c r="G79" s="54"/>
    </row>
    <row r="80" ht="15.75">
      <c r="G80" s="54"/>
    </row>
    <row r="81" ht="15.75">
      <c r="G81" s="54"/>
    </row>
    <row r="82" ht="15.75">
      <c r="G82" s="54"/>
    </row>
    <row r="83" ht="15.75">
      <c r="G83" s="54"/>
    </row>
    <row r="84" ht="15.75">
      <c r="G84" s="54"/>
    </row>
    <row r="85" ht="15.75">
      <c r="G85" s="54"/>
    </row>
    <row r="86" ht="15.75">
      <c r="G86" s="54"/>
    </row>
    <row r="87" ht="15.75">
      <c r="G87" s="54"/>
    </row>
    <row r="88" ht="15.75">
      <c r="G88" s="54"/>
    </row>
    <row r="89" ht="15.75">
      <c r="G89" s="54"/>
    </row>
    <row r="90" ht="15.75">
      <c r="G90" s="54"/>
    </row>
    <row r="91" ht="15.75">
      <c r="G91" s="54"/>
    </row>
    <row r="92" ht="15.75">
      <c r="G92" s="54"/>
    </row>
    <row r="93" ht="15.75">
      <c r="G93" s="54"/>
    </row>
    <row r="94" ht="15.75">
      <c r="G94" s="54"/>
    </row>
    <row r="95" ht="15.75">
      <c r="G95" s="54"/>
    </row>
    <row r="96" ht="15.75">
      <c r="G96" s="54"/>
    </row>
    <row r="97" ht="15.75">
      <c r="G97" s="54"/>
    </row>
    <row r="98" ht="15.75">
      <c r="G98" s="54"/>
    </row>
    <row r="99" ht="15.75">
      <c r="G99" s="54"/>
    </row>
    <row r="100" ht="15.75">
      <c r="G100" s="54"/>
    </row>
    <row r="101" ht="15.75">
      <c r="G101" s="54"/>
    </row>
    <row r="102" ht="15.75">
      <c r="G102" s="54"/>
    </row>
    <row r="103" ht="15.75">
      <c r="G103" s="54"/>
    </row>
    <row r="104" ht="15.75">
      <c r="G104" s="54"/>
    </row>
    <row r="105" ht="15.75">
      <c r="G105" s="54"/>
    </row>
    <row r="106" ht="15.75">
      <c r="G106" s="54"/>
    </row>
    <row r="107" ht="15.75">
      <c r="G107" s="54"/>
    </row>
    <row r="108" ht="15.75">
      <c r="G108" s="54"/>
    </row>
    <row r="109" ht="15.75">
      <c r="G109" s="54"/>
    </row>
    <row r="110" ht="15.75">
      <c r="G110" s="54"/>
    </row>
    <row r="111" ht="15.75">
      <c r="G111" s="54"/>
    </row>
    <row r="112" ht="15.75">
      <c r="G112" s="54"/>
    </row>
    <row r="113" ht="15.75">
      <c r="G113" s="54"/>
    </row>
    <row r="114" ht="15.75">
      <c r="G114" s="54"/>
    </row>
    <row r="115" ht="15.75">
      <c r="G115" s="54"/>
    </row>
    <row r="116" ht="15.75">
      <c r="G116" s="54"/>
    </row>
    <row r="117" ht="15.75">
      <c r="G117" s="54"/>
    </row>
    <row r="118" ht="15.75">
      <c r="G118" s="54"/>
    </row>
    <row r="119" ht="15.75">
      <c r="G119" s="54"/>
    </row>
    <row r="120" ht="15.75">
      <c r="G120" s="54"/>
    </row>
    <row r="121" ht="15.75">
      <c r="G121" s="54"/>
    </row>
    <row r="122" ht="15.75">
      <c r="G122" s="54"/>
    </row>
    <row r="123" ht="15.75">
      <c r="G123" s="54"/>
    </row>
    <row r="124" ht="15.75">
      <c r="G124" s="54"/>
    </row>
    <row r="125" ht="15.75">
      <c r="G125" s="54"/>
    </row>
    <row r="126" ht="15.75">
      <c r="G126" s="54"/>
    </row>
    <row r="127" ht="15.75">
      <c r="G127" s="54"/>
    </row>
    <row r="128" ht="15.75">
      <c r="G128" s="54"/>
    </row>
    <row r="129" ht="15.75">
      <c r="G129" s="54"/>
    </row>
    <row r="130" ht="15.75">
      <c r="G130" s="54"/>
    </row>
    <row r="131" ht="15.75">
      <c r="G131" s="54"/>
    </row>
    <row r="132" ht="15.75">
      <c r="G132" s="54"/>
    </row>
    <row r="133" ht="15.75">
      <c r="G133" s="54"/>
    </row>
    <row r="134" ht="15.75">
      <c r="G134" s="54"/>
    </row>
    <row r="135" ht="15.75">
      <c r="G135" s="54"/>
    </row>
    <row r="136" ht="15.75">
      <c r="G136" s="54"/>
    </row>
    <row r="137" ht="15.75">
      <c r="G137" s="54"/>
    </row>
    <row r="138" ht="15.75">
      <c r="G138" s="54"/>
    </row>
    <row r="139" ht="15.75">
      <c r="G139" s="54"/>
    </row>
    <row r="140" ht="15.75">
      <c r="G140" s="54"/>
    </row>
    <row r="141" ht="15.75">
      <c r="G141" s="54"/>
    </row>
    <row r="142" ht="15.75">
      <c r="G142" s="54"/>
    </row>
    <row r="143" ht="15.75">
      <c r="G143" s="54"/>
    </row>
    <row r="144" ht="15.75">
      <c r="G144" s="54"/>
    </row>
    <row r="145" ht="15.75">
      <c r="G145" s="54"/>
    </row>
    <row r="146" ht="15.75">
      <c r="G146" s="54"/>
    </row>
    <row r="147" ht="15.75">
      <c r="G147" s="54"/>
    </row>
    <row r="148" ht="15.75">
      <c r="G148" s="54"/>
    </row>
    <row r="149" ht="15.75">
      <c r="G149" s="54"/>
    </row>
    <row r="150" ht="15.75">
      <c r="G150" s="54"/>
    </row>
    <row r="151" ht="15.75">
      <c r="G151" s="54"/>
    </row>
    <row r="152" ht="15.75">
      <c r="G152" s="54"/>
    </row>
    <row r="153" ht="15.75">
      <c r="G153" s="54"/>
    </row>
    <row r="154" ht="15.75">
      <c r="G154" s="54"/>
    </row>
    <row r="155" ht="15.75">
      <c r="G155" s="54"/>
    </row>
    <row r="156" ht="15.75">
      <c r="G156" s="54"/>
    </row>
    <row r="157" ht="15.75">
      <c r="G157" s="54"/>
    </row>
    <row r="158" ht="15.75">
      <c r="G158" s="54"/>
    </row>
    <row r="159" ht="15.75">
      <c r="G159" s="54"/>
    </row>
    <row r="160" ht="15.75">
      <c r="G160" s="54"/>
    </row>
    <row r="161" ht="15.75">
      <c r="G161" s="54"/>
    </row>
    <row r="162" ht="15.75">
      <c r="G162" s="54"/>
    </row>
    <row r="163" ht="15.75">
      <c r="G163" s="54"/>
    </row>
    <row r="164" ht="15.75">
      <c r="G164" s="54"/>
    </row>
    <row r="165" ht="15.75">
      <c r="G165" s="54"/>
    </row>
    <row r="166" ht="15.75">
      <c r="G166" s="54"/>
    </row>
    <row r="167" ht="15.75">
      <c r="G167" s="54"/>
    </row>
    <row r="168" ht="15.75">
      <c r="G168" s="54"/>
    </row>
    <row r="169" ht="15.75">
      <c r="G169" s="54"/>
    </row>
    <row r="170" ht="15.75">
      <c r="G170" s="54"/>
    </row>
    <row r="171" ht="15.75">
      <c r="G171" s="54"/>
    </row>
    <row r="172" ht="15.75">
      <c r="G172" s="54"/>
    </row>
    <row r="173" ht="15.75">
      <c r="G173" s="54"/>
    </row>
    <row r="174" ht="15.75">
      <c r="G174" s="54"/>
    </row>
    <row r="175" ht="15.75">
      <c r="G175" s="54"/>
    </row>
    <row r="176" ht="15.75">
      <c r="G176" s="54"/>
    </row>
    <row r="177" ht="15.75">
      <c r="G177" s="54"/>
    </row>
    <row r="178" ht="15.75">
      <c r="G178" s="54"/>
    </row>
    <row r="179" ht="15.75">
      <c r="G179" s="54"/>
    </row>
    <row r="180" ht="15.75">
      <c r="G180" s="54"/>
    </row>
    <row r="181" ht="15.75">
      <c r="G181" s="54"/>
    </row>
    <row r="182" ht="15.75">
      <c r="G182" s="54"/>
    </row>
    <row r="183" ht="15.75">
      <c r="G183" s="54"/>
    </row>
    <row r="184" ht="15.75">
      <c r="G184" s="54"/>
    </row>
    <row r="185" ht="15.75">
      <c r="G185" s="54"/>
    </row>
    <row r="186" ht="15.75">
      <c r="G186" s="54"/>
    </row>
    <row r="187" ht="15.75">
      <c r="G187" s="54"/>
    </row>
    <row r="188" ht="15.75">
      <c r="G188" s="54"/>
    </row>
    <row r="189" ht="15.75">
      <c r="G189" s="54"/>
    </row>
    <row r="190" ht="15.75">
      <c r="G190" s="54"/>
    </row>
    <row r="191" ht="15.75">
      <c r="G191" s="54"/>
    </row>
    <row r="192" ht="15.75">
      <c r="G192" s="54"/>
    </row>
    <row r="193" ht="15.75">
      <c r="G193" s="54"/>
    </row>
    <row r="194" ht="15.75">
      <c r="G194" s="54"/>
    </row>
    <row r="195" ht="15.75">
      <c r="G195" s="54"/>
    </row>
    <row r="196" ht="15.75">
      <c r="G196" s="54"/>
    </row>
    <row r="197" ht="15.75">
      <c r="G197" s="54"/>
    </row>
    <row r="198" ht="15.75">
      <c r="G198" s="54"/>
    </row>
    <row r="199" ht="15.75">
      <c r="G199" s="54"/>
    </row>
    <row r="200" ht="15.75">
      <c r="G200" s="54"/>
    </row>
    <row r="201" ht="15.75">
      <c r="G201" s="54"/>
    </row>
    <row r="202" ht="15.75">
      <c r="G202" s="54"/>
    </row>
    <row r="203" ht="15.75">
      <c r="G203" s="54"/>
    </row>
    <row r="204" ht="15.75">
      <c r="G204" s="54"/>
    </row>
    <row r="205" ht="15.75">
      <c r="G205" s="54"/>
    </row>
    <row r="206" ht="15.75">
      <c r="G206" s="54"/>
    </row>
    <row r="207" ht="15.75">
      <c r="G207" s="54"/>
    </row>
    <row r="208" ht="15.75">
      <c r="G208" s="54"/>
    </row>
    <row r="209" ht="15.75">
      <c r="G209" s="54"/>
    </row>
    <row r="210" ht="15.75">
      <c r="G210" s="54"/>
    </row>
    <row r="211" ht="15.75">
      <c r="G211" s="54"/>
    </row>
    <row r="212" ht="15.75">
      <c r="G212" s="54"/>
    </row>
    <row r="213" ht="15.75">
      <c r="G213" s="54"/>
    </row>
    <row r="214" ht="15.75">
      <c r="G214" s="54"/>
    </row>
    <row r="215" ht="15.75">
      <c r="G215" s="54"/>
    </row>
    <row r="216" ht="15.75">
      <c r="G216" s="54"/>
    </row>
    <row r="217" ht="15.75">
      <c r="G217" s="54"/>
    </row>
  </sheetData>
  <sheetProtection/>
  <mergeCells count="1">
    <mergeCell ref="A61:C61"/>
  </mergeCells>
  <printOptions/>
  <pageMargins left="0.31496062992125984" right="0.11811023622047245" top="0.5905511811023623" bottom="0.41" header="0.5118110236220472" footer="0.3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="75" zoomScaleNormal="75" zoomScalePageLayoutView="0" workbookViewId="0" topLeftCell="A1">
      <selection activeCell="G40" sqref="G40"/>
    </sheetView>
  </sheetViews>
  <sheetFormatPr defaultColWidth="9.00390625" defaultRowHeight="12.75"/>
  <cols>
    <col min="1" max="1" width="5.75390625" style="2" customWidth="1"/>
    <col min="2" max="2" width="7.375" style="2" customWidth="1"/>
    <col min="3" max="3" width="8.125" style="2" customWidth="1"/>
    <col min="4" max="4" width="70.75390625" style="2" customWidth="1"/>
    <col min="5" max="5" width="15.625" style="2" customWidth="1"/>
    <col min="6" max="6" width="13.75390625" style="2" customWidth="1"/>
    <col min="7" max="7" width="15.875" style="2" customWidth="1"/>
    <col min="8" max="16384" width="9.125" style="2" customWidth="1"/>
  </cols>
  <sheetData>
    <row r="1" spans="4:7" ht="19.5" customHeight="1">
      <c r="D1" s="22" t="s">
        <v>413</v>
      </c>
      <c r="E1" s="22" t="s">
        <v>178</v>
      </c>
      <c r="F1" s="58" t="s">
        <v>406</v>
      </c>
      <c r="G1" s="58" t="s">
        <v>407</v>
      </c>
    </row>
    <row r="2" spans="4:5" ht="27.75" customHeight="1">
      <c r="D2" s="22"/>
      <c r="E2" s="57"/>
    </row>
    <row r="3" spans="1:7" ht="16.5">
      <c r="A3" s="38" t="s">
        <v>55</v>
      </c>
      <c r="B3" s="34"/>
      <c r="C3" s="34"/>
      <c r="D3" s="34" t="s">
        <v>14</v>
      </c>
      <c r="E3" s="51">
        <v>55311</v>
      </c>
      <c r="F3" s="51">
        <v>55311</v>
      </c>
      <c r="G3" s="131">
        <f>F3/E3*100</f>
        <v>100</v>
      </c>
    </row>
    <row r="4" spans="1:7" ht="5.25" customHeight="1">
      <c r="A4" s="7"/>
      <c r="B4" s="7"/>
      <c r="C4" s="7"/>
      <c r="D4" s="7"/>
      <c r="G4" s="142"/>
    </row>
    <row r="5" spans="1:7" ht="15.75">
      <c r="A5" s="7"/>
      <c r="B5" s="35" t="s">
        <v>56</v>
      </c>
      <c r="C5" s="28"/>
      <c r="D5" s="28" t="s">
        <v>15</v>
      </c>
      <c r="E5" s="54">
        <v>55311</v>
      </c>
      <c r="F5" s="54">
        <v>55311</v>
      </c>
      <c r="G5" s="132">
        <f aca="true" t="shared" si="0" ref="G5:G11">F5/E5*100</f>
        <v>100</v>
      </c>
    </row>
    <row r="6" spans="1:7" ht="5.25" customHeight="1">
      <c r="A6" s="7"/>
      <c r="B6" s="28"/>
      <c r="C6" s="28"/>
      <c r="D6" s="28"/>
      <c r="E6" s="54"/>
      <c r="G6" s="132"/>
    </row>
    <row r="7" spans="1:7" ht="15.75">
      <c r="A7" s="7"/>
      <c r="B7" s="28"/>
      <c r="C7" s="35" t="s">
        <v>106</v>
      </c>
      <c r="D7" s="15" t="s">
        <v>107</v>
      </c>
      <c r="E7" s="54">
        <v>46216</v>
      </c>
      <c r="F7" s="54">
        <v>46216</v>
      </c>
      <c r="G7" s="132">
        <f t="shared" si="0"/>
        <v>100</v>
      </c>
    </row>
    <row r="8" spans="1:7" ht="3.75" customHeight="1">
      <c r="A8" s="7"/>
      <c r="B8" s="28"/>
      <c r="C8" s="28"/>
      <c r="D8" s="15"/>
      <c r="E8" s="54"/>
      <c r="G8" s="132" t="e">
        <f t="shared" si="0"/>
        <v>#DIV/0!</v>
      </c>
    </row>
    <row r="9" spans="1:7" ht="15.75">
      <c r="A9" s="7"/>
      <c r="B9" s="28"/>
      <c r="C9" s="27" t="s">
        <v>108</v>
      </c>
      <c r="D9" s="15" t="s">
        <v>109</v>
      </c>
      <c r="E9" s="54">
        <v>7963</v>
      </c>
      <c r="F9" s="54">
        <v>7963</v>
      </c>
      <c r="G9" s="132">
        <f t="shared" si="0"/>
        <v>100</v>
      </c>
    </row>
    <row r="10" spans="1:7" ht="3" customHeight="1">
      <c r="A10" s="7"/>
      <c r="B10" s="28"/>
      <c r="C10" s="27"/>
      <c r="D10" s="15"/>
      <c r="E10" s="54"/>
      <c r="G10" s="132" t="e">
        <f t="shared" si="0"/>
        <v>#DIV/0!</v>
      </c>
    </row>
    <row r="11" spans="1:7" ht="15.75">
      <c r="A11" s="7"/>
      <c r="B11" s="28"/>
      <c r="C11" s="27" t="s">
        <v>110</v>
      </c>
      <c r="D11" s="15" t="s">
        <v>111</v>
      </c>
      <c r="E11" s="54">
        <v>1132</v>
      </c>
      <c r="F11" s="54">
        <v>1132</v>
      </c>
      <c r="G11" s="132">
        <f t="shared" si="0"/>
        <v>100</v>
      </c>
    </row>
    <row r="12" spans="1:7" ht="5.25" customHeight="1">
      <c r="A12" s="10"/>
      <c r="B12" s="10"/>
      <c r="C12" s="27"/>
      <c r="D12" s="32"/>
      <c r="G12" s="142"/>
    </row>
    <row r="13" spans="1:7" ht="33">
      <c r="A13" s="40" t="s">
        <v>59</v>
      </c>
      <c r="B13" s="12"/>
      <c r="C13" s="12"/>
      <c r="D13" s="79" t="s">
        <v>171</v>
      </c>
      <c r="E13" s="51">
        <v>19086</v>
      </c>
      <c r="F13" s="90" t="s">
        <v>345</v>
      </c>
      <c r="G13" s="131">
        <f aca="true" t="shared" si="1" ref="G13:G71">F13/E13*100</f>
        <v>100</v>
      </c>
    </row>
    <row r="14" spans="1:7" ht="5.25" customHeight="1">
      <c r="A14" s="62"/>
      <c r="B14" s="63"/>
      <c r="C14" s="63"/>
      <c r="D14" s="64"/>
      <c r="E14" s="56"/>
      <c r="G14" s="142"/>
    </row>
    <row r="15" spans="1:7" ht="15.75">
      <c r="A15" s="10"/>
      <c r="B15" s="27" t="s">
        <v>60</v>
      </c>
      <c r="C15" s="28"/>
      <c r="D15" s="37" t="s">
        <v>217</v>
      </c>
      <c r="E15" s="54">
        <v>1872</v>
      </c>
      <c r="F15" s="54">
        <v>1872</v>
      </c>
      <c r="G15" s="132">
        <f t="shared" si="1"/>
        <v>100</v>
      </c>
    </row>
    <row r="16" spans="1:7" ht="4.5" customHeight="1">
      <c r="A16" s="10"/>
      <c r="B16" s="27"/>
      <c r="C16" s="28"/>
      <c r="D16" s="37"/>
      <c r="E16" s="54"/>
      <c r="G16" s="132"/>
    </row>
    <row r="17" spans="1:7" ht="15.75">
      <c r="A17" s="10"/>
      <c r="B17" s="10"/>
      <c r="C17" s="35" t="s">
        <v>106</v>
      </c>
      <c r="D17" s="15" t="s">
        <v>107</v>
      </c>
      <c r="E17" s="54">
        <v>1564</v>
      </c>
      <c r="F17" s="54">
        <v>1564</v>
      </c>
      <c r="G17" s="132">
        <f t="shared" si="1"/>
        <v>100</v>
      </c>
    </row>
    <row r="18" spans="1:7" ht="3" customHeight="1">
      <c r="A18" s="10"/>
      <c r="B18" s="10"/>
      <c r="C18" s="28"/>
      <c r="D18" s="15"/>
      <c r="E18" s="54">
        <v>241</v>
      </c>
      <c r="G18" s="132"/>
    </row>
    <row r="19" spans="1:7" ht="15.75">
      <c r="A19" s="10"/>
      <c r="B19" s="10"/>
      <c r="C19" s="27" t="s">
        <v>108</v>
      </c>
      <c r="D19" s="15" t="s">
        <v>109</v>
      </c>
      <c r="E19" s="54">
        <v>270</v>
      </c>
      <c r="F19" s="60">
        <v>270</v>
      </c>
      <c r="G19" s="132">
        <f t="shared" si="1"/>
        <v>100</v>
      </c>
    </row>
    <row r="20" spans="1:7" ht="3" customHeight="1">
      <c r="A20" s="10"/>
      <c r="B20" s="10"/>
      <c r="C20" s="27"/>
      <c r="D20" s="15"/>
      <c r="E20" s="54">
        <v>32</v>
      </c>
      <c r="G20" s="132"/>
    </row>
    <row r="21" spans="1:7" ht="15.75">
      <c r="A21" s="10"/>
      <c r="B21" s="10"/>
      <c r="C21" s="27" t="s">
        <v>110</v>
      </c>
      <c r="D21" s="15" t="s">
        <v>111</v>
      </c>
      <c r="E21" s="54">
        <v>38</v>
      </c>
      <c r="F21" s="60">
        <v>38</v>
      </c>
      <c r="G21" s="132">
        <f t="shared" si="1"/>
        <v>100</v>
      </c>
    </row>
    <row r="22" spans="1:7" ht="3.75" customHeight="1">
      <c r="A22" s="10"/>
      <c r="B22" s="10"/>
      <c r="C22" s="27"/>
      <c r="D22" s="15"/>
      <c r="E22" s="54"/>
      <c r="F22" s="60"/>
      <c r="G22" s="132" t="e">
        <f t="shared" si="1"/>
        <v>#DIV/0!</v>
      </c>
    </row>
    <row r="23" spans="1:7" ht="15.75">
      <c r="A23" s="10"/>
      <c r="B23" s="122">
        <v>75113</v>
      </c>
      <c r="C23" s="27"/>
      <c r="D23" s="15" t="s">
        <v>326</v>
      </c>
      <c r="E23" s="54">
        <v>17214</v>
      </c>
      <c r="F23" s="89" t="s">
        <v>485</v>
      </c>
      <c r="G23" s="132">
        <f t="shared" si="1"/>
        <v>100</v>
      </c>
    </row>
    <row r="24" spans="1:7" ht="3.75" customHeight="1">
      <c r="A24" s="10"/>
      <c r="B24" s="10"/>
      <c r="C24" s="27"/>
      <c r="D24" s="15"/>
      <c r="E24" s="54"/>
      <c r="F24" s="60"/>
      <c r="G24" s="132" t="e">
        <f t="shared" si="1"/>
        <v>#DIV/0!</v>
      </c>
    </row>
    <row r="25" spans="1:7" ht="15.75">
      <c r="A25" s="10"/>
      <c r="B25" s="10"/>
      <c r="C25" s="27" t="s">
        <v>114</v>
      </c>
      <c r="D25" s="15" t="s">
        <v>115</v>
      </c>
      <c r="E25" s="54">
        <v>10920</v>
      </c>
      <c r="F25" s="54">
        <v>10920</v>
      </c>
      <c r="G25" s="132">
        <f t="shared" si="1"/>
        <v>100</v>
      </c>
    </row>
    <row r="26" spans="1:7" ht="3.75" customHeight="1">
      <c r="A26" s="10"/>
      <c r="B26" s="10"/>
      <c r="C26" s="27"/>
      <c r="D26" s="15"/>
      <c r="E26" s="54"/>
      <c r="F26" s="54"/>
      <c r="G26" s="132" t="e">
        <f t="shared" si="1"/>
        <v>#DIV/0!</v>
      </c>
    </row>
    <row r="27" spans="1:7" ht="15.75">
      <c r="A27" s="10"/>
      <c r="B27" s="10"/>
      <c r="C27" s="27" t="s">
        <v>108</v>
      </c>
      <c r="D27" s="15" t="s">
        <v>109</v>
      </c>
      <c r="E27" s="54">
        <v>662</v>
      </c>
      <c r="F27" s="54">
        <v>662</v>
      </c>
      <c r="G27" s="132">
        <f t="shared" si="1"/>
        <v>100</v>
      </c>
    </row>
    <row r="28" spans="1:7" ht="3.75" customHeight="1">
      <c r="A28" s="10"/>
      <c r="B28" s="10"/>
      <c r="C28" s="27"/>
      <c r="D28" s="15"/>
      <c r="E28" s="54"/>
      <c r="F28" s="54"/>
      <c r="G28" s="132" t="e">
        <f t="shared" si="1"/>
        <v>#DIV/0!</v>
      </c>
    </row>
    <row r="29" spans="1:7" ht="15.75">
      <c r="A29" s="10"/>
      <c r="B29" s="10"/>
      <c r="C29" s="27" t="s">
        <v>110</v>
      </c>
      <c r="D29" s="15" t="s">
        <v>111</v>
      </c>
      <c r="E29" s="54">
        <v>94</v>
      </c>
      <c r="F29" s="54">
        <v>94</v>
      </c>
      <c r="G29" s="132">
        <f t="shared" si="1"/>
        <v>100</v>
      </c>
    </row>
    <row r="30" spans="1:7" ht="3" customHeight="1">
      <c r="A30" s="10"/>
      <c r="B30" s="10"/>
      <c r="C30" s="27"/>
      <c r="D30" s="15"/>
      <c r="E30" s="54"/>
      <c r="F30" s="60"/>
      <c r="G30" s="132" t="e">
        <f t="shared" si="1"/>
        <v>#DIV/0!</v>
      </c>
    </row>
    <row r="31" spans="1:7" ht="15.75">
      <c r="A31" s="10"/>
      <c r="B31" s="10"/>
      <c r="C31" s="27" t="s">
        <v>96</v>
      </c>
      <c r="D31" s="15" t="s">
        <v>97</v>
      </c>
      <c r="E31" s="54">
        <v>1478</v>
      </c>
      <c r="F31" s="89" t="s">
        <v>494</v>
      </c>
      <c r="G31" s="132">
        <f t="shared" si="1"/>
        <v>100</v>
      </c>
    </row>
    <row r="32" spans="1:7" ht="3" customHeight="1">
      <c r="A32" s="10"/>
      <c r="B32" s="10"/>
      <c r="C32" s="27"/>
      <c r="D32" s="15"/>
      <c r="E32" s="54"/>
      <c r="F32" s="60"/>
      <c r="G32" s="132" t="e">
        <f t="shared" si="1"/>
        <v>#DIV/0!</v>
      </c>
    </row>
    <row r="33" spans="1:7" ht="15.75">
      <c r="A33" s="10"/>
      <c r="B33" s="10"/>
      <c r="C33" s="27" t="s">
        <v>78</v>
      </c>
      <c r="D33" s="15" t="s">
        <v>79</v>
      </c>
      <c r="E33" s="54">
        <v>4060</v>
      </c>
      <c r="F33" s="89" t="s">
        <v>495</v>
      </c>
      <c r="G33" s="132">
        <f t="shared" si="1"/>
        <v>100</v>
      </c>
    </row>
    <row r="34" spans="1:7" ht="5.25" customHeight="1">
      <c r="A34" s="10"/>
      <c r="B34" s="10"/>
      <c r="C34" s="27"/>
      <c r="D34" s="37"/>
      <c r="G34" s="142"/>
    </row>
    <row r="35" spans="1:7" ht="16.5">
      <c r="A35" s="38" t="s">
        <v>61</v>
      </c>
      <c r="B35" s="38"/>
      <c r="C35" s="34"/>
      <c r="D35" s="59" t="s">
        <v>175</v>
      </c>
      <c r="E35" s="71">
        <v>400</v>
      </c>
      <c r="F35" s="71">
        <v>400</v>
      </c>
      <c r="G35" s="131">
        <f t="shared" si="1"/>
        <v>100</v>
      </c>
    </row>
    <row r="36" spans="1:7" ht="5.25" customHeight="1">
      <c r="A36" s="25"/>
      <c r="B36" s="25"/>
      <c r="C36" s="26"/>
      <c r="D36" s="65"/>
      <c r="G36" s="126"/>
    </row>
    <row r="37" spans="1:7" ht="15.75">
      <c r="A37" s="10"/>
      <c r="B37" s="35" t="s">
        <v>62</v>
      </c>
      <c r="C37" s="28"/>
      <c r="D37" s="28" t="s">
        <v>18</v>
      </c>
      <c r="E37" s="60">
        <v>400</v>
      </c>
      <c r="F37" s="60">
        <v>400</v>
      </c>
      <c r="G37" s="132">
        <f t="shared" si="1"/>
        <v>100</v>
      </c>
    </row>
    <row r="38" spans="1:7" ht="5.25" customHeight="1">
      <c r="A38" s="10"/>
      <c r="B38" s="35"/>
      <c r="C38" s="28"/>
      <c r="D38" s="28"/>
      <c r="E38" s="60"/>
      <c r="G38" s="132"/>
    </row>
    <row r="39" spans="1:7" ht="15.75">
      <c r="A39" s="10"/>
      <c r="B39" s="10"/>
      <c r="C39" s="27" t="s">
        <v>78</v>
      </c>
      <c r="D39" s="15" t="s">
        <v>79</v>
      </c>
      <c r="E39" s="60">
        <v>400</v>
      </c>
      <c r="F39" s="60">
        <v>400</v>
      </c>
      <c r="G39" s="132">
        <f t="shared" si="1"/>
        <v>100</v>
      </c>
    </row>
    <row r="40" spans="1:7" ht="72.75" customHeight="1">
      <c r="A40" s="10"/>
      <c r="B40" s="10"/>
      <c r="C40" s="27"/>
      <c r="D40" s="37"/>
      <c r="G40" s="126"/>
    </row>
    <row r="41" spans="1:7" ht="16.5">
      <c r="A41" s="38" t="s">
        <v>230</v>
      </c>
      <c r="B41" s="34"/>
      <c r="C41" s="34"/>
      <c r="D41" s="34" t="s">
        <v>231</v>
      </c>
      <c r="E41" s="51">
        <v>1063718</v>
      </c>
      <c r="F41" s="90" t="s">
        <v>486</v>
      </c>
      <c r="G41" s="131">
        <f t="shared" si="1"/>
        <v>99.78349524968083</v>
      </c>
    </row>
    <row r="42" spans="1:7" ht="5.25" customHeight="1">
      <c r="A42" s="25"/>
      <c r="B42" s="26"/>
      <c r="C42" s="26"/>
      <c r="D42" s="26"/>
      <c r="E42" s="56"/>
      <c r="G42" s="126"/>
    </row>
    <row r="43" spans="1:7" ht="30.75" customHeight="1">
      <c r="A43" s="25"/>
      <c r="B43" s="119" t="s">
        <v>311</v>
      </c>
      <c r="C43" s="26"/>
      <c r="D43" s="37" t="s">
        <v>315</v>
      </c>
      <c r="E43" s="54">
        <v>898911</v>
      </c>
      <c r="F43" s="89" t="s">
        <v>487</v>
      </c>
      <c r="G43" s="132">
        <f t="shared" si="1"/>
        <v>100</v>
      </c>
    </row>
    <row r="44" spans="1:7" ht="15" customHeight="1">
      <c r="A44" s="25"/>
      <c r="B44" s="119"/>
      <c r="C44" s="35" t="s">
        <v>151</v>
      </c>
      <c r="D44" s="37" t="s">
        <v>152</v>
      </c>
      <c r="E44" s="54">
        <v>871662</v>
      </c>
      <c r="F44" s="89" t="s">
        <v>496</v>
      </c>
      <c r="G44" s="132">
        <f t="shared" si="1"/>
        <v>100</v>
      </c>
    </row>
    <row r="45" spans="1:7" ht="3" customHeight="1">
      <c r="A45" s="25"/>
      <c r="B45" s="119"/>
      <c r="C45" s="35"/>
      <c r="D45" s="37"/>
      <c r="E45" s="54"/>
      <c r="F45" s="89"/>
      <c r="G45" s="132" t="e">
        <f t="shared" si="1"/>
        <v>#DIV/0!</v>
      </c>
    </row>
    <row r="46" spans="1:7" ht="15" customHeight="1">
      <c r="A46" s="25"/>
      <c r="B46" s="119"/>
      <c r="C46" s="35" t="s">
        <v>106</v>
      </c>
      <c r="D46" s="37" t="s">
        <v>107</v>
      </c>
      <c r="E46" s="54">
        <v>9853</v>
      </c>
      <c r="F46" s="89" t="s">
        <v>497</v>
      </c>
      <c r="G46" s="132">
        <f t="shared" si="1"/>
        <v>100</v>
      </c>
    </row>
    <row r="47" spans="1:7" ht="3" customHeight="1">
      <c r="A47" s="25"/>
      <c r="B47" s="119"/>
      <c r="C47" s="35"/>
      <c r="D47" s="37"/>
      <c r="E47" s="54"/>
      <c r="F47" s="89"/>
      <c r="G47" s="132" t="e">
        <f t="shared" si="1"/>
        <v>#DIV/0!</v>
      </c>
    </row>
    <row r="48" spans="1:7" ht="15" customHeight="1">
      <c r="A48" s="25"/>
      <c r="B48" s="119"/>
      <c r="C48" s="35" t="s">
        <v>108</v>
      </c>
      <c r="D48" s="37" t="s">
        <v>109</v>
      </c>
      <c r="E48" s="54">
        <v>1741</v>
      </c>
      <c r="F48" s="89" t="s">
        <v>498</v>
      </c>
      <c r="G48" s="132">
        <f t="shared" si="1"/>
        <v>100</v>
      </c>
    </row>
    <row r="49" spans="1:7" ht="3" customHeight="1">
      <c r="A49" s="25"/>
      <c r="B49" s="119"/>
      <c r="C49" s="35"/>
      <c r="D49" s="37"/>
      <c r="E49" s="54"/>
      <c r="F49" s="89"/>
      <c r="G49" s="49" t="e">
        <f t="shared" si="1"/>
        <v>#DIV/0!</v>
      </c>
    </row>
    <row r="50" spans="1:7" ht="15" customHeight="1">
      <c r="A50" s="25"/>
      <c r="B50" s="119"/>
      <c r="C50" s="35" t="s">
        <v>110</v>
      </c>
      <c r="D50" s="37" t="s">
        <v>111</v>
      </c>
      <c r="E50" s="54">
        <v>235</v>
      </c>
      <c r="F50" s="89" t="s">
        <v>499</v>
      </c>
      <c r="G50" s="132">
        <f t="shared" si="1"/>
        <v>100</v>
      </c>
    </row>
    <row r="51" spans="1:7" ht="3.75" customHeight="1">
      <c r="A51" s="25"/>
      <c r="B51" s="119"/>
      <c r="C51" s="35"/>
      <c r="D51" s="37"/>
      <c r="E51" s="54"/>
      <c r="F51" s="89"/>
      <c r="G51" s="132" t="e">
        <f t="shared" si="1"/>
        <v>#DIV/0!</v>
      </c>
    </row>
    <row r="52" spans="1:7" ht="15" customHeight="1">
      <c r="A52" s="25"/>
      <c r="B52" s="119"/>
      <c r="C52" s="35" t="s">
        <v>96</v>
      </c>
      <c r="D52" s="37" t="s">
        <v>97</v>
      </c>
      <c r="E52" s="54">
        <v>4241</v>
      </c>
      <c r="F52" s="89" t="s">
        <v>500</v>
      </c>
      <c r="G52" s="132">
        <f t="shared" si="1"/>
        <v>100</v>
      </c>
    </row>
    <row r="53" spans="1:7" ht="0.75" customHeight="1" hidden="1">
      <c r="A53" s="25"/>
      <c r="B53" s="119"/>
      <c r="C53" s="35"/>
      <c r="D53" s="37"/>
      <c r="E53" s="54"/>
      <c r="F53" s="89"/>
      <c r="G53" s="144" t="e">
        <f t="shared" si="1"/>
        <v>#DIV/0!</v>
      </c>
    </row>
    <row r="54" spans="1:7" ht="3" customHeight="1">
      <c r="A54" s="25"/>
      <c r="B54" s="119"/>
      <c r="C54" s="35"/>
      <c r="D54" s="37"/>
      <c r="E54" s="54"/>
      <c r="F54" s="89"/>
      <c r="G54" s="132" t="e">
        <f t="shared" si="1"/>
        <v>#DIV/0!</v>
      </c>
    </row>
    <row r="55" spans="1:7" ht="15" customHeight="1">
      <c r="A55" s="25"/>
      <c r="B55" s="119"/>
      <c r="C55" s="35" t="s">
        <v>78</v>
      </c>
      <c r="D55" s="37" t="s">
        <v>79</v>
      </c>
      <c r="E55" s="54">
        <v>3759</v>
      </c>
      <c r="F55" s="89" t="s">
        <v>501</v>
      </c>
      <c r="G55" s="132">
        <f t="shared" si="1"/>
        <v>100</v>
      </c>
    </row>
    <row r="56" spans="1:7" ht="3.75" customHeight="1">
      <c r="A56" s="25"/>
      <c r="B56" s="26"/>
      <c r="C56" s="26"/>
      <c r="D56" s="26"/>
      <c r="E56" s="56"/>
      <c r="G56" s="132" t="e">
        <f t="shared" si="1"/>
        <v>#DIV/0!</v>
      </c>
    </row>
    <row r="57" spans="1:7" ht="15" customHeight="1">
      <c r="A57" s="25"/>
      <c r="B57" s="26"/>
      <c r="C57" s="35" t="s">
        <v>313</v>
      </c>
      <c r="D57" s="28" t="s">
        <v>316</v>
      </c>
      <c r="E57" s="54">
        <v>7420</v>
      </c>
      <c r="F57" s="89" t="s">
        <v>489</v>
      </c>
      <c r="G57" s="132">
        <f t="shared" si="1"/>
        <v>100</v>
      </c>
    </row>
    <row r="58" spans="1:7" ht="5.25" customHeight="1">
      <c r="A58" s="25"/>
      <c r="B58" s="26"/>
      <c r="C58" s="26"/>
      <c r="D58" s="26"/>
      <c r="E58" s="56"/>
      <c r="G58" s="132"/>
    </row>
    <row r="59" spans="1:7" ht="31.5">
      <c r="A59" s="10"/>
      <c r="B59" s="27" t="s">
        <v>232</v>
      </c>
      <c r="C59" s="27"/>
      <c r="D59" s="32" t="s">
        <v>177</v>
      </c>
      <c r="E59" s="54">
        <v>4000</v>
      </c>
      <c r="F59" s="89" t="s">
        <v>259</v>
      </c>
      <c r="G59" s="132">
        <f t="shared" si="1"/>
        <v>100</v>
      </c>
    </row>
    <row r="60" spans="1:7" ht="5.25" customHeight="1">
      <c r="A60" s="10"/>
      <c r="B60" s="27"/>
      <c r="C60" s="27"/>
      <c r="D60" s="32"/>
      <c r="E60" s="54"/>
      <c r="G60" s="132"/>
    </row>
    <row r="61" spans="1:7" ht="15.75">
      <c r="A61" s="10"/>
      <c r="B61" s="10"/>
      <c r="C61" s="41" t="s">
        <v>149</v>
      </c>
      <c r="D61" s="15" t="s">
        <v>150</v>
      </c>
      <c r="E61" s="54">
        <v>4000</v>
      </c>
      <c r="F61" s="89" t="s">
        <v>259</v>
      </c>
      <c r="G61" s="132">
        <f t="shared" si="1"/>
        <v>100</v>
      </c>
    </row>
    <row r="62" spans="1:7" ht="4.5" customHeight="1">
      <c r="A62" s="10"/>
      <c r="B62" s="10"/>
      <c r="C62" s="27"/>
      <c r="D62" s="32"/>
      <c r="E62" s="54"/>
      <c r="G62" s="49"/>
    </row>
    <row r="63" spans="1:7" ht="15.75">
      <c r="A63" s="10"/>
      <c r="B63" s="27" t="s">
        <v>233</v>
      </c>
      <c r="C63" s="35"/>
      <c r="D63" s="32" t="s">
        <v>216</v>
      </c>
      <c r="E63" s="54">
        <v>60000</v>
      </c>
      <c r="F63" s="89" t="s">
        <v>490</v>
      </c>
      <c r="G63" s="132">
        <f t="shared" si="1"/>
        <v>96.16166666666666</v>
      </c>
    </row>
    <row r="64" spans="1:7" ht="5.25" customHeight="1">
      <c r="A64" s="10"/>
      <c r="B64" s="35"/>
      <c r="C64" s="35"/>
      <c r="D64" s="32"/>
      <c r="E64" s="54"/>
      <c r="G64" s="49"/>
    </row>
    <row r="65" spans="1:7" ht="15.75">
      <c r="A65" s="10"/>
      <c r="B65" s="10"/>
      <c r="C65" s="41" t="s">
        <v>151</v>
      </c>
      <c r="D65" s="15" t="s">
        <v>152</v>
      </c>
      <c r="E65" s="54">
        <v>60000</v>
      </c>
      <c r="F65" s="89" t="s">
        <v>490</v>
      </c>
      <c r="G65" s="132">
        <f t="shared" si="1"/>
        <v>96.16166666666666</v>
      </c>
    </row>
    <row r="66" spans="1:7" ht="5.25" customHeight="1">
      <c r="A66" s="10"/>
      <c r="B66" s="10"/>
      <c r="C66" s="27"/>
      <c r="D66" s="32"/>
      <c r="E66" s="54"/>
      <c r="G66" s="49"/>
    </row>
    <row r="67" spans="1:7" ht="15.75">
      <c r="A67" s="10"/>
      <c r="B67" s="35" t="s">
        <v>235</v>
      </c>
      <c r="C67" s="35"/>
      <c r="D67" s="28" t="s">
        <v>39</v>
      </c>
      <c r="E67" s="54">
        <v>3929</v>
      </c>
      <c r="F67" s="89" t="s">
        <v>379</v>
      </c>
      <c r="G67" s="132">
        <f t="shared" si="1"/>
        <v>100</v>
      </c>
    </row>
    <row r="68" spans="1:7" ht="5.25" customHeight="1">
      <c r="A68" s="10"/>
      <c r="B68" s="35"/>
      <c r="C68" s="35"/>
      <c r="D68" s="28"/>
      <c r="E68" s="54"/>
      <c r="F68" s="60"/>
      <c r="G68" s="132"/>
    </row>
    <row r="69" spans="1:7" ht="15.75">
      <c r="A69" s="10"/>
      <c r="B69" s="10"/>
      <c r="C69" s="41" t="s">
        <v>151</v>
      </c>
      <c r="D69" s="15" t="s">
        <v>152</v>
      </c>
      <c r="E69" s="54">
        <v>3929</v>
      </c>
      <c r="F69" s="89" t="s">
        <v>379</v>
      </c>
      <c r="G69" s="132">
        <f t="shared" si="1"/>
        <v>100</v>
      </c>
    </row>
    <row r="70" spans="1:7" ht="5.25" customHeight="1">
      <c r="A70" s="10"/>
      <c r="B70" s="10"/>
      <c r="C70" s="27"/>
      <c r="D70" s="32"/>
      <c r="E70" s="54"/>
      <c r="G70" s="132"/>
    </row>
    <row r="71" spans="1:7" ht="15.75">
      <c r="A71" s="10"/>
      <c r="B71" s="35" t="s">
        <v>236</v>
      </c>
      <c r="C71" s="28"/>
      <c r="D71" s="28" t="s">
        <v>40</v>
      </c>
      <c r="E71" s="54">
        <v>86800</v>
      </c>
      <c r="F71" s="54">
        <v>86800</v>
      </c>
      <c r="G71" s="132">
        <f t="shared" si="1"/>
        <v>100</v>
      </c>
    </row>
    <row r="72" spans="1:7" ht="5.25" customHeight="1">
      <c r="A72" s="10"/>
      <c r="B72" s="35"/>
      <c r="C72" s="28"/>
      <c r="D72" s="28"/>
      <c r="E72" s="54"/>
      <c r="G72" s="142"/>
    </row>
    <row r="73" spans="1:7" ht="15.75">
      <c r="A73" s="10"/>
      <c r="B73" s="10"/>
      <c r="C73" s="41" t="s">
        <v>118</v>
      </c>
      <c r="D73" s="15" t="s">
        <v>119</v>
      </c>
      <c r="E73" s="54">
        <v>976</v>
      </c>
      <c r="F73" s="54">
        <v>976</v>
      </c>
      <c r="G73" s="132">
        <f aca="true" t="shared" si="2" ref="G73:G108">F73/E73*100</f>
        <v>100</v>
      </c>
    </row>
    <row r="74" spans="1:7" ht="3.75" customHeight="1">
      <c r="A74" s="10"/>
      <c r="B74" s="10"/>
      <c r="C74" s="41"/>
      <c r="D74" s="15"/>
      <c r="E74" s="54"/>
      <c r="G74" s="132" t="e">
        <f t="shared" si="2"/>
        <v>#DIV/0!</v>
      </c>
    </row>
    <row r="75" spans="1:7" ht="15.75">
      <c r="A75" s="10"/>
      <c r="B75" s="10"/>
      <c r="C75" s="41" t="s">
        <v>106</v>
      </c>
      <c r="D75" s="15" t="s">
        <v>107</v>
      </c>
      <c r="E75" s="54">
        <v>61535</v>
      </c>
      <c r="F75" s="54">
        <v>61535</v>
      </c>
      <c r="G75" s="132">
        <f t="shared" si="2"/>
        <v>100</v>
      </c>
    </row>
    <row r="76" spans="1:7" ht="3.75" customHeight="1">
      <c r="A76" s="10"/>
      <c r="B76" s="10"/>
      <c r="C76" s="41"/>
      <c r="D76" s="15"/>
      <c r="E76" s="54"/>
      <c r="G76" s="132" t="e">
        <f t="shared" si="2"/>
        <v>#DIV/0!</v>
      </c>
    </row>
    <row r="77" spans="1:7" ht="15.75">
      <c r="A77" s="10"/>
      <c r="B77" s="10"/>
      <c r="C77" s="41" t="s">
        <v>120</v>
      </c>
      <c r="D77" s="15" t="s">
        <v>121</v>
      </c>
      <c r="E77" s="54">
        <v>4551</v>
      </c>
      <c r="F77" s="54">
        <v>4551</v>
      </c>
      <c r="G77" s="132">
        <f t="shared" si="2"/>
        <v>100</v>
      </c>
    </row>
    <row r="78" spans="1:7" ht="3.75" customHeight="1">
      <c r="A78" s="10"/>
      <c r="B78" s="10"/>
      <c r="C78" s="27"/>
      <c r="D78" s="32"/>
      <c r="E78" s="54">
        <v>10561</v>
      </c>
      <c r="G78" s="132">
        <f t="shared" si="2"/>
        <v>0</v>
      </c>
    </row>
    <row r="79" spans="1:7" ht="15.75">
      <c r="A79" s="10"/>
      <c r="B79" s="10"/>
      <c r="C79" s="41" t="s">
        <v>108</v>
      </c>
      <c r="D79" s="15" t="s">
        <v>109</v>
      </c>
      <c r="E79" s="54">
        <v>11567</v>
      </c>
      <c r="F79" s="54">
        <v>11567</v>
      </c>
      <c r="G79" s="132">
        <f t="shared" si="2"/>
        <v>100</v>
      </c>
    </row>
    <row r="80" spans="1:7" ht="3.75" customHeight="1">
      <c r="A80" s="10"/>
      <c r="B80" s="10"/>
      <c r="C80" s="41"/>
      <c r="D80" s="15"/>
      <c r="E80" s="54"/>
      <c r="G80" s="132" t="e">
        <f t="shared" si="2"/>
        <v>#DIV/0!</v>
      </c>
    </row>
    <row r="81" spans="1:7" ht="15.75">
      <c r="A81" s="10"/>
      <c r="B81" s="10"/>
      <c r="C81" s="41" t="s">
        <v>110</v>
      </c>
      <c r="D81" s="15" t="s">
        <v>111</v>
      </c>
      <c r="E81" s="54">
        <v>1532</v>
      </c>
      <c r="F81" s="54">
        <v>1532</v>
      </c>
      <c r="G81" s="132">
        <f t="shared" si="2"/>
        <v>100</v>
      </c>
    </row>
    <row r="82" spans="1:7" ht="3.75" customHeight="1">
      <c r="A82" s="10"/>
      <c r="B82" s="10"/>
      <c r="C82" s="41"/>
      <c r="D82" s="15"/>
      <c r="E82" s="54">
        <v>277</v>
      </c>
      <c r="G82" s="132">
        <f t="shared" si="2"/>
        <v>0</v>
      </c>
    </row>
    <row r="83" spans="1:7" ht="15.75">
      <c r="A83" s="10"/>
      <c r="B83" s="10"/>
      <c r="C83" s="41" t="s">
        <v>96</v>
      </c>
      <c r="D83" s="15" t="s">
        <v>97</v>
      </c>
      <c r="E83" s="54">
        <v>3199</v>
      </c>
      <c r="F83" s="89" t="s">
        <v>502</v>
      </c>
      <c r="G83" s="132">
        <f t="shared" si="2"/>
        <v>100</v>
      </c>
    </row>
    <row r="84" spans="1:7" ht="3.75" customHeight="1">
      <c r="A84" s="10"/>
      <c r="B84" s="10"/>
      <c r="C84" s="27"/>
      <c r="D84" s="32"/>
      <c r="E84" s="54"/>
      <c r="G84" s="132" t="e">
        <f t="shared" si="2"/>
        <v>#DIV/0!</v>
      </c>
    </row>
    <row r="85" spans="1:7" ht="15.75">
      <c r="A85" s="10"/>
      <c r="B85" s="10"/>
      <c r="C85" s="41" t="s">
        <v>98</v>
      </c>
      <c r="D85" s="15" t="s">
        <v>99</v>
      </c>
      <c r="E85" s="54">
        <v>45</v>
      </c>
      <c r="F85" s="60">
        <v>45</v>
      </c>
      <c r="G85" s="132">
        <f t="shared" si="2"/>
        <v>100</v>
      </c>
    </row>
    <row r="86" spans="1:7" ht="3.75" customHeight="1">
      <c r="A86" s="10"/>
      <c r="B86" s="10"/>
      <c r="C86" s="41"/>
      <c r="D86" s="15"/>
      <c r="E86" s="54"/>
      <c r="G86" s="132" t="e">
        <f t="shared" si="2"/>
        <v>#DIV/0!</v>
      </c>
    </row>
    <row r="87" spans="1:7" ht="15.75">
      <c r="A87" s="10"/>
      <c r="B87" s="10"/>
      <c r="C87" s="41" t="s">
        <v>78</v>
      </c>
      <c r="D87" s="15" t="s">
        <v>79</v>
      </c>
      <c r="E87" s="54">
        <v>1503</v>
      </c>
      <c r="F87" s="54">
        <v>1503</v>
      </c>
      <c r="G87" s="132">
        <f t="shared" si="2"/>
        <v>100</v>
      </c>
    </row>
    <row r="88" spans="1:7" ht="25.5" customHeight="1">
      <c r="A88" s="10"/>
      <c r="B88" s="10"/>
      <c r="C88" s="41"/>
      <c r="D88" s="15"/>
      <c r="E88" s="54"/>
      <c r="G88" s="132"/>
    </row>
    <row r="89" spans="1:7" ht="15.75">
      <c r="A89" s="10"/>
      <c r="B89" s="10"/>
      <c r="C89" s="41" t="s">
        <v>116</v>
      </c>
      <c r="D89" s="15" t="s">
        <v>117</v>
      </c>
      <c r="E89" s="54">
        <v>395</v>
      </c>
      <c r="F89" s="60">
        <v>395</v>
      </c>
      <c r="G89" s="132">
        <f t="shared" si="2"/>
        <v>100</v>
      </c>
    </row>
    <row r="90" spans="1:7" ht="3.75" customHeight="1">
      <c r="A90" s="10"/>
      <c r="B90" s="10"/>
      <c r="C90" s="27"/>
      <c r="D90" s="32"/>
      <c r="E90" s="54">
        <v>126</v>
      </c>
      <c r="G90" s="132">
        <f t="shared" si="2"/>
        <v>0</v>
      </c>
    </row>
    <row r="91" spans="1:7" ht="15.75">
      <c r="A91" s="10"/>
      <c r="B91" s="10"/>
      <c r="C91" s="41" t="s">
        <v>80</v>
      </c>
      <c r="D91" s="15" t="s">
        <v>81</v>
      </c>
      <c r="E91" s="54">
        <v>120</v>
      </c>
      <c r="F91" s="60">
        <v>120</v>
      </c>
      <c r="G91" s="132">
        <f t="shared" si="2"/>
        <v>100</v>
      </c>
    </row>
    <row r="92" spans="1:7" ht="3.75" customHeight="1">
      <c r="A92" s="10"/>
      <c r="B92" s="10"/>
      <c r="C92" s="41"/>
      <c r="D92" s="15"/>
      <c r="E92" s="54"/>
      <c r="G92" s="132" t="e">
        <f t="shared" si="2"/>
        <v>#DIV/0!</v>
      </c>
    </row>
    <row r="93" spans="1:7" ht="15.75" customHeight="1">
      <c r="A93" s="10"/>
      <c r="B93" s="10"/>
      <c r="C93" s="41" t="s">
        <v>126</v>
      </c>
      <c r="D93" s="15" t="s">
        <v>127</v>
      </c>
      <c r="E93" s="54">
        <v>1377</v>
      </c>
      <c r="F93" s="54">
        <v>1377</v>
      </c>
      <c r="G93" s="132">
        <f t="shared" si="2"/>
        <v>100</v>
      </c>
    </row>
    <row r="94" spans="1:7" ht="3.75" customHeight="1">
      <c r="A94" s="10"/>
      <c r="B94" s="10"/>
      <c r="C94" s="41"/>
      <c r="D94" s="15"/>
      <c r="E94" s="54"/>
      <c r="F94" s="54"/>
      <c r="G94" s="132" t="e">
        <f t="shared" si="2"/>
        <v>#DIV/0!</v>
      </c>
    </row>
    <row r="95" spans="1:7" ht="15.75" customHeight="1">
      <c r="A95" s="10"/>
      <c r="B95" s="122">
        <v>85278</v>
      </c>
      <c r="C95" s="41"/>
      <c r="D95" s="15" t="s">
        <v>330</v>
      </c>
      <c r="E95" s="54">
        <v>10078</v>
      </c>
      <c r="F95" s="89" t="s">
        <v>491</v>
      </c>
      <c r="G95" s="132">
        <f t="shared" si="2"/>
        <v>100</v>
      </c>
    </row>
    <row r="96" spans="1:7" ht="3.75" customHeight="1">
      <c r="A96" s="10"/>
      <c r="B96" s="10"/>
      <c r="C96" s="41"/>
      <c r="D96" s="15"/>
      <c r="E96" s="54"/>
      <c r="F96" s="54"/>
      <c r="G96" s="132" t="e">
        <f t="shared" si="2"/>
        <v>#DIV/0!</v>
      </c>
    </row>
    <row r="97" spans="1:7" ht="15.75" customHeight="1">
      <c r="A97" s="10"/>
      <c r="B97" s="10"/>
      <c r="C97" s="41" t="s">
        <v>151</v>
      </c>
      <c r="D97" s="15" t="s">
        <v>152</v>
      </c>
      <c r="E97" s="54">
        <v>10078</v>
      </c>
      <c r="F97" s="89" t="s">
        <v>491</v>
      </c>
      <c r="G97" s="132">
        <f t="shared" si="2"/>
        <v>100</v>
      </c>
    </row>
    <row r="98" spans="1:7" ht="3.75" customHeight="1">
      <c r="A98" s="10"/>
      <c r="B98" s="10"/>
      <c r="C98" s="41"/>
      <c r="D98" s="28"/>
      <c r="E98" s="54"/>
      <c r="F98" s="54"/>
      <c r="G98" s="126"/>
    </row>
    <row r="99" spans="1:7" ht="15.75" customHeight="1">
      <c r="A99" s="123">
        <v>900</v>
      </c>
      <c r="B99" s="115"/>
      <c r="C99" s="93"/>
      <c r="D99" s="34" t="s">
        <v>43</v>
      </c>
      <c r="E99" s="51">
        <v>52174</v>
      </c>
      <c r="F99" s="90" t="s">
        <v>503</v>
      </c>
      <c r="G99" s="131">
        <f t="shared" si="2"/>
        <v>100</v>
      </c>
    </row>
    <row r="100" spans="1:7" ht="3.75" customHeight="1">
      <c r="A100" s="10"/>
      <c r="B100" s="10"/>
      <c r="C100" s="41"/>
      <c r="D100" s="15"/>
      <c r="E100" s="54"/>
      <c r="F100" s="54"/>
      <c r="G100" s="126" t="e">
        <f t="shared" si="2"/>
        <v>#DIV/0!</v>
      </c>
    </row>
    <row r="101" spans="1:7" ht="15.75" customHeight="1">
      <c r="A101" s="10"/>
      <c r="B101" s="122">
        <v>90015</v>
      </c>
      <c r="C101" s="41"/>
      <c r="D101" s="15" t="s">
        <v>159</v>
      </c>
      <c r="E101" s="54">
        <v>52174</v>
      </c>
      <c r="F101" s="89" t="s">
        <v>503</v>
      </c>
      <c r="G101" s="132">
        <f t="shared" si="2"/>
        <v>100</v>
      </c>
    </row>
    <row r="102" spans="1:7" ht="3" customHeight="1">
      <c r="A102" s="10"/>
      <c r="B102" s="10"/>
      <c r="C102" s="41"/>
      <c r="D102" s="15"/>
      <c r="E102" s="54"/>
      <c r="F102" s="54"/>
      <c r="G102" s="132" t="e">
        <f t="shared" si="2"/>
        <v>#DIV/0!</v>
      </c>
    </row>
    <row r="103" spans="1:7" ht="15.75" customHeight="1">
      <c r="A103" s="10"/>
      <c r="B103" s="10"/>
      <c r="C103" s="41" t="s">
        <v>102</v>
      </c>
      <c r="D103" s="15" t="s">
        <v>103</v>
      </c>
      <c r="E103" s="54">
        <v>37032</v>
      </c>
      <c r="F103" s="89" t="s">
        <v>504</v>
      </c>
      <c r="G103" s="132">
        <f t="shared" si="2"/>
        <v>100</v>
      </c>
    </row>
    <row r="104" spans="1:7" ht="3" customHeight="1">
      <c r="A104" s="10"/>
      <c r="B104" s="10"/>
      <c r="C104" s="41"/>
      <c r="D104" s="15"/>
      <c r="E104" s="54"/>
      <c r="F104" s="54"/>
      <c r="G104" s="132" t="e">
        <f t="shared" si="2"/>
        <v>#DIV/0!</v>
      </c>
    </row>
    <row r="105" spans="1:7" ht="15.75" customHeight="1">
      <c r="A105" s="10"/>
      <c r="B105" s="10"/>
      <c r="C105" s="41" t="s">
        <v>98</v>
      </c>
      <c r="D105" s="15" t="s">
        <v>99</v>
      </c>
      <c r="E105" s="54">
        <v>15142</v>
      </c>
      <c r="F105" s="89" t="s">
        <v>505</v>
      </c>
      <c r="G105" s="132">
        <f t="shared" si="2"/>
        <v>100</v>
      </c>
    </row>
    <row r="106" spans="1:7" ht="4.5" customHeight="1">
      <c r="A106" s="10"/>
      <c r="B106" s="10"/>
      <c r="C106" s="41"/>
      <c r="D106" s="15"/>
      <c r="E106" s="54"/>
      <c r="G106" s="126"/>
    </row>
    <row r="107" spans="1:7" ht="3" customHeight="1" thickBot="1">
      <c r="A107" s="10"/>
      <c r="B107" s="10"/>
      <c r="C107" s="10"/>
      <c r="D107" s="10"/>
      <c r="E107" s="10"/>
      <c r="F107" s="10"/>
      <c r="G107" s="130" t="e">
        <f t="shared" si="2"/>
        <v>#DIV/0!</v>
      </c>
    </row>
    <row r="108" spans="1:7" ht="23.25" customHeight="1" thickBot="1">
      <c r="A108" s="146" t="s">
        <v>211</v>
      </c>
      <c r="B108" s="147"/>
      <c r="C108" s="147"/>
      <c r="D108" s="68"/>
      <c r="E108" s="80">
        <f>SUM(E3+E13+E35+E41+E99)</f>
        <v>1190689</v>
      </c>
      <c r="F108" s="104" t="s">
        <v>506</v>
      </c>
      <c r="G108" s="133">
        <f t="shared" si="2"/>
        <v>99.80658257529885</v>
      </c>
    </row>
  </sheetData>
  <sheetProtection/>
  <mergeCells count="1">
    <mergeCell ref="A108:C108"/>
  </mergeCells>
  <printOptions/>
  <pageMargins left="0.31496062992125984" right="0.11811023622047245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KOMORNIKI</dc:creator>
  <cp:keywords/>
  <dc:description/>
  <cp:lastModifiedBy>malgosia</cp:lastModifiedBy>
  <cp:lastPrinted>2007-04-24T07:27:48Z</cp:lastPrinted>
  <dcterms:created xsi:type="dcterms:W3CDTF">2002-02-15T12:51:49Z</dcterms:created>
  <dcterms:modified xsi:type="dcterms:W3CDTF">2014-11-20T12:32:09Z</dcterms:modified>
  <cp:category/>
  <cp:version/>
  <cp:contentType/>
  <cp:contentStatus/>
</cp:coreProperties>
</file>