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<sst xmlns="http://schemas.openxmlformats.org/spreadsheetml/2006/main" count="59" uniqueCount="44">
  <si>
    <t>Farmer</t>
  </si>
  <si>
    <t>Agrolok</t>
  </si>
  <si>
    <t>Bankier</t>
  </si>
  <si>
    <t>EWGT</t>
  </si>
  <si>
    <t>Rodzaj zboża</t>
  </si>
  <si>
    <t>Cena 06.04.2022</t>
  </si>
  <si>
    <t>Cena 06.04.2023</t>
  </si>
  <si>
    <t>Spadek ceny</t>
  </si>
  <si>
    <t>Zmiana w proc.</t>
  </si>
  <si>
    <t>Cena 05.04.2022</t>
  </si>
  <si>
    <t>Cena 05.04.2023</t>
  </si>
  <si>
    <t>Cena 01.04.2022</t>
  </si>
  <si>
    <t>Cena 31.03.2023</t>
  </si>
  <si>
    <t>Rzepak</t>
  </si>
  <si>
    <t>Pszenica konsumpcyjna</t>
  </si>
  <si>
    <t>Pszenica</t>
  </si>
  <si>
    <t>Pszenica konsumpcyjna (MRIRW)</t>
  </si>
  <si>
    <t>Jęczmień konsumpcyjny</t>
  </si>
  <si>
    <t>Kukurydza (północ)</t>
  </si>
  <si>
    <t>Pszenica konsumpcyjna (Tabela Ofert)</t>
  </si>
  <si>
    <t>Jęczmień paszowy</t>
  </si>
  <si>
    <t>Kukurydza (południe)</t>
  </si>
  <si>
    <t>Źródła:</t>
  </si>
  <si>
    <t>Żyto konsumpcyjne (MRiRW)</t>
  </si>
  <si>
    <t>Rzepak (pólnoc)</t>
  </si>
  <si>
    <t>https://www.bankier.pl/inwestowanie/profile/quote.html?symbol=PSZENICA</t>
  </si>
  <si>
    <t>Żyto konsumpcyjne (Tabela Ofert)</t>
  </si>
  <si>
    <t>Pszenica paszowa</t>
  </si>
  <si>
    <t>Rzepak (południe)</t>
  </si>
  <si>
    <t>https://web.archive.org/web/20230407083003/https://www.bankier.pl/inwestowanie/profile/quote.html?symbol=PSZENICA</t>
  </si>
  <si>
    <t>Rzepak (MRIRW)</t>
  </si>
  <si>
    <t>Przenżyto</t>
  </si>
  <si>
    <t>Rzepak (Tabela Ofert)</t>
  </si>
  <si>
    <t>Owies</t>
  </si>
  <si>
    <t>Kukurydza sucha</t>
  </si>
  <si>
    <t>Kukurydza mokra</t>
  </si>
  <si>
    <t>https://www.agrolok.pl/notowania/notowania-cen-pszenicy.htm</t>
  </si>
  <si>
    <t xml:space="preserve">https://www.ewgt.com.pl/towary/dane/ </t>
  </si>
  <si>
    <t>Żyto konsumpcyjne</t>
  </si>
  <si>
    <t>https://web.archive.org/web/20230407082110/https://www.agrolok.pl/notowania/notowania-cen-pszenicy.htm</t>
  </si>
  <si>
    <t>Żyto paszowe</t>
  </si>
  <si>
    <t>Cena zł netto/t</t>
  </si>
  <si>
    <t>https://www.farmer.pl/agroskop/zboza/?okres=3</t>
  </si>
  <si>
    <t>https://web.archive.org/web/2/https://www.farmer.pl/agroskop/zboza/?okres=3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</si>
</sst>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zł-415]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1" numFmtId="10" xfId="0" applyFont="1" applyNumberFormat="1"/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ankier.pl/inwestowanie/profile/quote.html?symbol=PSZENICA" TargetMode="External"/><Relationship Id="rId2" Type="http://schemas.openxmlformats.org/officeDocument/2006/relationships/hyperlink" Target="https://web.archive.org/web/20230407083003/https://www.bankier.pl/inwestowanie/profile/quote.html?symbol=PSZENICA" TargetMode="External"/><Relationship Id="rId3" Type="http://schemas.openxmlformats.org/officeDocument/2006/relationships/hyperlink" Target="https://www.agrolok.pl/notowania/notowania-cen-pszenicy.htm" TargetMode="External"/><Relationship Id="rId4" Type="http://schemas.openxmlformats.org/officeDocument/2006/relationships/hyperlink" Target="https://www.ewgt.com.pl/towary/dane/" TargetMode="External"/><Relationship Id="rId5" Type="http://schemas.openxmlformats.org/officeDocument/2006/relationships/hyperlink" Target="https://web.archive.org/web/20230407082110/https://www.agrolok.pl/notowania/notowania-cen-pszenicy.htm" TargetMode="External"/><Relationship Id="rId6" Type="http://schemas.openxmlformats.org/officeDocument/2006/relationships/hyperlink" Target="https://www.farmer.pl/agroskop/zboza/?okres=3" TargetMode="External"/><Relationship Id="rId7" Type="http://schemas.openxmlformats.org/officeDocument/2006/relationships/hyperlink" Target="https://web.archive.org/web/2/https://www.farmer.pl/agroskop/zboza/?okres=3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0"/>
    <col customWidth="1" min="2" max="3" width="13.75"/>
    <col customWidth="1" min="7" max="7" width="18.88"/>
    <col customWidth="1" min="8" max="9" width="13.75"/>
    <col customWidth="1" min="10" max="10" width="10.63"/>
    <col customWidth="1" min="11" max="11" width="12.38"/>
    <col customWidth="1" min="19" max="19" width="18.88"/>
    <col customWidth="1" min="20" max="21" width="13.75"/>
  </cols>
  <sheetData>
    <row r="1">
      <c r="C1" s="1" t="s">
        <v>0</v>
      </c>
      <c r="I1" s="1" t="s">
        <v>1</v>
      </c>
      <c r="O1" s="1" t="s">
        <v>2</v>
      </c>
      <c r="U1" s="1" t="s">
        <v>3</v>
      </c>
    </row>
    <row r="2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G2" s="2" t="s">
        <v>4</v>
      </c>
      <c r="H2" s="2" t="s">
        <v>9</v>
      </c>
      <c r="I2" s="2" t="s">
        <v>10</v>
      </c>
      <c r="J2" s="2" t="s">
        <v>7</v>
      </c>
      <c r="K2" s="2" t="s">
        <v>8</v>
      </c>
      <c r="M2" s="2" t="s">
        <v>4</v>
      </c>
      <c r="N2" s="2" t="s">
        <v>9</v>
      </c>
      <c r="O2" s="2" t="s">
        <v>10</v>
      </c>
      <c r="P2" s="2" t="s">
        <v>7</v>
      </c>
      <c r="Q2" s="2" t="s">
        <v>8</v>
      </c>
      <c r="S2" s="2" t="s">
        <v>4</v>
      </c>
      <c r="T2" s="2" t="s">
        <v>11</v>
      </c>
      <c r="U2" s="2" t="s">
        <v>12</v>
      </c>
      <c r="V2" s="2" t="s">
        <v>7</v>
      </c>
      <c r="W2" s="2" t="s">
        <v>8</v>
      </c>
    </row>
    <row r="3">
      <c r="A3" s="1" t="s">
        <v>13</v>
      </c>
      <c r="B3" s="3">
        <v>4011.0</v>
      </c>
      <c r="C3" s="3">
        <v>1924.67</v>
      </c>
      <c r="D3" s="4">
        <f t="shared" ref="D3:D13" si="1">B3-C3</f>
        <v>2086.33</v>
      </c>
      <c r="E3" s="5">
        <f t="shared" ref="E3:E13" si="2">((C3-B3)/B3)*100%</f>
        <v>-0.5201520818</v>
      </c>
      <c r="G3" s="1" t="s">
        <v>14</v>
      </c>
      <c r="H3" s="3">
        <v>1680.0</v>
      </c>
      <c r="I3" s="3">
        <v>1070.0</v>
      </c>
      <c r="J3" s="4">
        <f t="shared" ref="J3:J7" si="3">H3-I3</f>
        <v>610</v>
      </c>
      <c r="K3" s="5">
        <f t="shared" ref="K3:K7" si="4">((I3-H3)/H3)*100%</f>
        <v>-0.3630952381</v>
      </c>
      <c r="M3" s="1" t="s">
        <v>15</v>
      </c>
      <c r="N3" s="3">
        <v>1049.5</v>
      </c>
      <c r="O3" s="3">
        <v>680.25</v>
      </c>
      <c r="P3" s="4">
        <f>N3-O3</f>
        <v>369.25</v>
      </c>
      <c r="Q3" s="5">
        <f>((O3-N3)/N3)*100%</f>
        <v>-0.3518342068</v>
      </c>
      <c r="S3" s="1" t="s">
        <v>16</v>
      </c>
      <c r="T3" s="3">
        <v>1569.0</v>
      </c>
      <c r="U3" s="3">
        <v>1180.0</v>
      </c>
      <c r="V3" s="4">
        <f t="shared" ref="V3:V8" si="5">T3-U3</f>
        <v>389</v>
      </c>
      <c r="W3" s="5">
        <f t="shared" ref="W3:W8" si="6">((U3-T3)/T3)*100%</f>
        <v>-0.247928617</v>
      </c>
    </row>
    <row r="4">
      <c r="A4" s="1" t="s">
        <v>17</v>
      </c>
      <c r="B4" s="3">
        <v>1350.0</v>
      </c>
      <c r="C4" s="3">
        <v>790.0</v>
      </c>
      <c r="D4" s="4">
        <f t="shared" si="1"/>
        <v>560</v>
      </c>
      <c r="E4" s="5">
        <f t="shared" si="2"/>
        <v>-0.4148148148</v>
      </c>
      <c r="G4" s="1" t="s">
        <v>18</v>
      </c>
      <c r="H4" s="3">
        <v>1450.0</v>
      </c>
      <c r="I4" s="3">
        <v>970.0</v>
      </c>
      <c r="J4" s="4">
        <f t="shared" si="3"/>
        <v>480</v>
      </c>
      <c r="K4" s="5">
        <f t="shared" si="4"/>
        <v>-0.3310344828</v>
      </c>
      <c r="N4" s="3"/>
      <c r="O4" s="3"/>
      <c r="P4" s="4"/>
      <c r="Q4" s="5"/>
      <c r="S4" s="1" t="s">
        <v>19</v>
      </c>
      <c r="T4" s="3">
        <v>1821.95</v>
      </c>
      <c r="U4" s="3">
        <v>1131.97</v>
      </c>
      <c r="V4" s="4">
        <f t="shared" si="5"/>
        <v>689.98</v>
      </c>
      <c r="W4" s="5">
        <f t="shared" si="6"/>
        <v>-0.3787041357</v>
      </c>
    </row>
    <row r="5">
      <c r="A5" s="1" t="s">
        <v>20</v>
      </c>
      <c r="B5" s="3">
        <v>1280.0</v>
      </c>
      <c r="C5" s="3">
        <v>774.19</v>
      </c>
      <c r="D5" s="4">
        <f t="shared" si="1"/>
        <v>505.81</v>
      </c>
      <c r="E5" s="5">
        <f t="shared" si="2"/>
        <v>-0.3951640625</v>
      </c>
      <c r="G5" s="1" t="s">
        <v>21</v>
      </c>
      <c r="H5" s="3">
        <v>1400.0</v>
      </c>
      <c r="I5" s="3">
        <v>820.0</v>
      </c>
      <c r="J5" s="4">
        <f t="shared" si="3"/>
        <v>580</v>
      </c>
      <c r="K5" s="5">
        <f t="shared" si="4"/>
        <v>-0.4142857143</v>
      </c>
      <c r="M5" s="1" t="s">
        <v>22</v>
      </c>
      <c r="N5" s="3"/>
      <c r="O5" s="3"/>
      <c r="P5" s="4"/>
      <c r="Q5" s="5"/>
      <c r="S5" s="1" t="s">
        <v>23</v>
      </c>
      <c r="T5" s="3">
        <v>1267.0</v>
      </c>
      <c r="U5" s="3">
        <v>884.0</v>
      </c>
      <c r="V5" s="4">
        <f t="shared" si="5"/>
        <v>383</v>
      </c>
      <c r="W5" s="5">
        <f t="shared" si="6"/>
        <v>-0.3022888713</v>
      </c>
    </row>
    <row r="6">
      <c r="A6" s="1" t="s">
        <v>14</v>
      </c>
      <c r="B6" s="3">
        <v>1579.33</v>
      </c>
      <c r="C6" s="3">
        <v>973.16</v>
      </c>
      <c r="D6" s="4">
        <f t="shared" si="1"/>
        <v>606.17</v>
      </c>
      <c r="E6" s="5">
        <f t="shared" si="2"/>
        <v>-0.3838146556</v>
      </c>
      <c r="G6" s="1" t="s">
        <v>24</v>
      </c>
      <c r="H6" s="3">
        <v>4430.0</v>
      </c>
      <c r="I6" s="3">
        <v>1980.0</v>
      </c>
      <c r="J6" s="4">
        <f t="shared" si="3"/>
        <v>2450</v>
      </c>
      <c r="K6" s="5">
        <f t="shared" si="4"/>
        <v>-0.5530474041</v>
      </c>
      <c r="M6" s="6" t="s">
        <v>25</v>
      </c>
      <c r="N6" s="3"/>
      <c r="O6" s="3"/>
      <c r="P6" s="4"/>
      <c r="Q6" s="5"/>
      <c r="S6" s="1" t="s">
        <v>26</v>
      </c>
      <c r="T6" s="3">
        <v>580.0</v>
      </c>
      <c r="U6" s="3">
        <v>1300.0</v>
      </c>
      <c r="V6" s="4">
        <f t="shared" si="5"/>
        <v>-720</v>
      </c>
      <c r="W6" s="5">
        <f t="shared" si="6"/>
        <v>1.24137931</v>
      </c>
    </row>
    <row r="7">
      <c r="A7" s="1" t="s">
        <v>27</v>
      </c>
      <c r="B7" s="3">
        <v>1519.38</v>
      </c>
      <c r="C7" s="3">
        <v>889.55</v>
      </c>
      <c r="D7" s="4">
        <f t="shared" si="1"/>
        <v>629.83</v>
      </c>
      <c r="E7" s="5">
        <f t="shared" si="2"/>
        <v>-0.4145309271</v>
      </c>
      <c r="G7" s="1" t="s">
        <v>28</v>
      </c>
      <c r="H7" s="3">
        <v>4300.0</v>
      </c>
      <c r="I7" s="3">
        <v>1920.0</v>
      </c>
      <c r="J7" s="4">
        <f t="shared" si="3"/>
        <v>2380</v>
      </c>
      <c r="K7" s="5">
        <f t="shared" si="4"/>
        <v>-0.5534883721</v>
      </c>
      <c r="M7" s="6" t="s">
        <v>29</v>
      </c>
      <c r="N7" s="3"/>
      <c r="O7" s="3"/>
      <c r="P7" s="4"/>
      <c r="Q7" s="5"/>
      <c r="S7" s="1" t="s">
        <v>30</v>
      </c>
      <c r="T7" s="3">
        <v>3850.0</v>
      </c>
      <c r="U7" s="3">
        <v>2329.0</v>
      </c>
      <c r="V7" s="4">
        <f t="shared" si="5"/>
        <v>1521</v>
      </c>
      <c r="W7" s="5">
        <f t="shared" si="6"/>
        <v>-0.3950649351</v>
      </c>
    </row>
    <row r="8">
      <c r="A8" s="1" t="s">
        <v>31</v>
      </c>
      <c r="B8" s="3">
        <v>1340.71</v>
      </c>
      <c r="C8" s="3">
        <v>797.13</v>
      </c>
      <c r="D8" s="4">
        <f t="shared" si="1"/>
        <v>543.58</v>
      </c>
      <c r="E8" s="5">
        <f t="shared" si="2"/>
        <v>-0.4054418927</v>
      </c>
      <c r="S8" s="1" t="s">
        <v>32</v>
      </c>
      <c r="T8" s="3">
        <v>4831.0</v>
      </c>
      <c r="U8" s="3">
        <v>2075.0</v>
      </c>
      <c r="V8" s="4">
        <f t="shared" si="5"/>
        <v>2756</v>
      </c>
      <c r="W8" s="5">
        <f t="shared" si="6"/>
        <v>-0.5704823018</v>
      </c>
    </row>
    <row r="9">
      <c r="A9" s="1" t="s">
        <v>33</v>
      </c>
      <c r="B9" s="3">
        <v>961.67</v>
      </c>
      <c r="C9" s="3">
        <v>676.2</v>
      </c>
      <c r="D9" s="4">
        <f t="shared" si="1"/>
        <v>285.47</v>
      </c>
      <c r="E9" s="5">
        <f t="shared" si="2"/>
        <v>-0.2968481912</v>
      </c>
    </row>
    <row r="10">
      <c r="A10" s="1" t="s">
        <v>34</v>
      </c>
      <c r="B10" s="3">
        <v>1402.0</v>
      </c>
      <c r="C10" s="3">
        <v>925.56</v>
      </c>
      <c r="D10" s="4">
        <f t="shared" si="1"/>
        <v>476.44</v>
      </c>
      <c r="E10" s="5">
        <f t="shared" si="2"/>
        <v>-0.339828816</v>
      </c>
      <c r="G10" s="1" t="s">
        <v>22</v>
      </c>
      <c r="S10" s="1" t="s">
        <v>22</v>
      </c>
    </row>
    <row r="11">
      <c r="A11" s="1" t="s">
        <v>35</v>
      </c>
      <c r="B11" s="3">
        <v>700.0</v>
      </c>
      <c r="C11" s="3">
        <v>600.0</v>
      </c>
      <c r="D11" s="4">
        <f t="shared" si="1"/>
        <v>100</v>
      </c>
      <c r="E11" s="5">
        <f t="shared" si="2"/>
        <v>-0.1428571429</v>
      </c>
      <c r="G11" s="6" t="s">
        <v>36</v>
      </c>
      <c r="S11" s="7" t="s">
        <v>37</v>
      </c>
    </row>
    <row r="12">
      <c r="A12" s="1" t="s">
        <v>38</v>
      </c>
      <c r="B12" s="3">
        <v>1220.0</v>
      </c>
      <c r="C12" s="3">
        <v>745.45</v>
      </c>
      <c r="D12" s="4">
        <f t="shared" si="1"/>
        <v>474.55</v>
      </c>
      <c r="E12" s="5">
        <f t="shared" si="2"/>
        <v>-0.3889754098</v>
      </c>
      <c r="G12" s="6" t="s">
        <v>39</v>
      </c>
    </row>
    <row r="13">
      <c r="A13" s="1" t="s">
        <v>40</v>
      </c>
      <c r="B13" s="3">
        <v>1141.11</v>
      </c>
      <c r="C13" s="3">
        <v>690.2</v>
      </c>
      <c r="D13" s="4">
        <f t="shared" si="1"/>
        <v>450.91</v>
      </c>
      <c r="E13" s="5">
        <f t="shared" si="2"/>
        <v>-0.3951503361</v>
      </c>
    </row>
    <row r="15">
      <c r="A15" s="1" t="s">
        <v>22</v>
      </c>
      <c r="E15" s="1" t="s">
        <v>41</v>
      </c>
    </row>
    <row r="16">
      <c r="A16" s="6" t="s">
        <v>42</v>
      </c>
    </row>
    <row r="17">
      <c r="A17" s="6" t="s">
        <v>43</v>
      </c>
    </row>
    <row r="20">
      <c r="M20" s="8"/>
    </row>
  </sheetData>
  <hyperlinks>
    <hyperlink r:id="rId1" ref="M6"/>
    <hyperlink r:id="rId2" ref="M7"/>
    <hyperlink r:id="rId3" ref="G11"/>
    <hyperlink r:id="rId4" ref="S11"/>
    <hyperlink r:id="rId5" ref="G12"/>
    <hyperlink r:id="rId6" ref="A16"/>
    <hyperlink r:id="rId7" ref="A17"/>
  </hyperlinks>
  <drawing r:id="rId8"/>
</worksheet>
</file>